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4295" windowHeight="4635" activeTab="2"/>
  </bookViews>
  <sheets>
    <sheet name="Лист1" sheetId="1" r:id="rId1"/>
    <sheet name="Лист2" sheetId="2" r:id="rId2"/>
    <sheet name="Лист3" sheetId="3" r:id="rId3"/>
    <sheet name="Лист4" sheetId="4" r:id="rId4"/>
    <sheet name="Лист5!" sheetId="7" r:id="rId5"/>
  </sheets>
  <definedNames>
    <definedName name="_xlnm.Print_Area" localSheetId="0">Лист1!$B$1:$I$26,Лист1!$B$29:$I$57</definedName>
    <definedName name="_xlnm.Print_Area" localSheetId="1">Лист2!$B$1:$I$28,Лист2!$B$31:$I$54</definedName>
    <definedName name="_xlnm.Print_Area" localSheetId="2">Лист3!$B$1:$I$56</definedName>
    <definedName name="_xlnm.Print_Area" localSheetId="3">Лист4!$B$1:$I$27,Лист4!$B$35:$I$62</definedName>
    <definedName name="_xlnm.Print_Area" localSheetId="4">'Лист5!'!$B$1:$I$24,'Лист5!'!$B$31:$I$57</definedName>
  </definedNames>
  <calcPr calcId="125725"/>
</workbook>
</file>

<file path=xl/calcChain.xml><?xml version="1.0" encoding="utf-8"?>
<calcChain xmlns="http://schemas.openxmlformats.org/spreadsheetml/2006/main">
  <c r="H21" i="2"/>
  <c r="G21"/>
  <c r="F21"/>
  <c r="E21"/>
  <c r="H9"/>
  <c r="G9"/>
  <c r="F9"/>
  <c r="E9"/>
  <c r="H57" i="1"/>
  <c r="F56"/>
  <c r="F47"/>
  <c r="H51"/>
  <c r="G51"/>
  <c r="F51"/>
  <c r="E51"/>
  <c r="H47"/>
  <c r="G47"/>
  <c r="E47"/>
  <c r="D18"/>
  <c r="H10"/>
  <c r="D10" l="1"/>
  <c r="D12"/>
  <c r="H56" i="7"/>
  <c r="G56"/>
  <c r="F56"/>
  <c r="E56"/>
  <c r="H52"/>
  <c r="G52"/>
  <c r="F52"/>
  <c r="E52"/>
  <c r="H49"/>
  <c r="G49"/>
  <c r="F49"/>
  <c r="E49"/>
  <c r="H41"/>
  <c r="G41"/>
  <c r="F41"/>
  <c r="E41"/>
  <c r="H39"/>
  <c r="G39"/>
  <c r="F39"/>
  <c r="E39"/>
  <c r="H23"/>
  <c r="G23"/>
  <c r="F23"/>
  <c r="E23"/>
  <c r="H20"/>
  <c r="G20"/>
  <c r="F20"/>
  <c r="E20"/>
  <c r="H17"/>
  <c r="G17"/>
  <c r="F17"/>
  <c r="E17"/>
  <c r="H11"/>
  <c r="G11"/>
  <c r="F11"/>
  <c r="E11"/>
  <c r="H9"/>
  <c r="G9"/>
  <c r="F9"/>
  <c r="E9"/>
  <c r="H61" i="4"/>
  <c r="G61"/>
  <c r="F61"/>
  <c r="E61"/>
  <c r="H56"/>
  <c r="G56"/>
  <c r="F56"/>
  <c r="E56"/>
  <c r="H53"/>
  <c r="G53"/>
  <c r="F53"/>
  <c r="E53"/>
  <c r="H45"/>
  <c r="G45"/>
  <c r="F45"/>
  <c r="E45"/>
  <c r="H43"/>
  <c r="G43"/>
  <c r="F43"/>
  <c r="E43"/>
  <c r="H26"/>
  <c r="G26"/>
  <c r="F26"/>
  <c r="E26"/>
  <c r="H20"/>
  <c r="G20"/>
  <c r="F20"/>
  <c r="E20"/>
  <c r="H17"/>
  <c r="G17"/>
  <c r="F17"/>
  <c r="E17"/>
  <c r="H11"/>
  <c r="G11"/>
  <c r="F11"/>
  <c r="E11"/>
  <c r="H9"/>
  <c r="G9"/>
  <c r="F9"/>
  <c r="E9"/>
  <c r="H55" i="3"/>
  <c r="G55"/>
  <c r="F55"/>
  <c r="E55"/>
  <c r="H51"/>
  <c r="G51"/>
  <c r="F51"/>
  <c r="E51"/>
  <c r="H48"/>
  <c r="G48"/>
  <c r="F48"/>
  <c r="E48"/>
  <c r="H41"/>
  <c r="G41"/>
  <c r="F41"/>
  <c r="E41"/>
  <c r="H39"/>
  <c r="G39"/>
  <c r="F39"/>
  <c r="E39"/>
  <c r="H27"/>
  <c r="G27"/>
  <c r="F27"/>
  <c r="E27"/>
  <c r="H21"/>
  <c r="G21"/>
  <c r="F21"/>
  <c r="E21"/>
  <c r="H17"/>
  <c r="G17"/>
  <c r="F17"/>
  <c r="E17"/>
  <c r="H11"/>
  <c r="G11"/>
  <c r="F11"/>
  <c r="E11"/>
  <c r="H9"/>
  <c r="G9"/>
  <c r="F9"/>
  <c r="E9"/>
  <c r="H53" i="2"/>
  <c r="G53"/>
  <c r="F53"/>
  <c r="E53"/>
  <c r="H50"/>
  <c r="G50"/>
  <c r="F50"/>
  <c r="E50"/>
  <c r="H47"/>
  <c r="G47"/>
  <c r="F47"/>
  <c r="E47"/>
  <c r="H41"/>
  <c r="G41"/>
  <c r="F41"/>
  <c r="E41"/>
  <c r="H39"/>
  <c r="G39"/>
  <c r="F39"/>
  <c r="E39"/>
  <c r="H27"/>
  <c r="G27"/>
  <c r="F27"/>
  <c r="E27"/>
  <c r="H18"/>
  <c r="G18"/>
  <c r="F18"/>
  <c r="E18"/>
  <c r="H11"/>
  <c r="G11"/>
  <c r="F11"/>
  <c r="E11"/>
  <c r="H56" i="1"/>
  <c r="G56"/>
  <c r="E56"/>
  <c r="H37"/>
  <c r="G37"/>
  <c r="F37"/>
  <c r="E37"/>
  <c r="H25"/>
  <c r="G25"/>
  <c r="F25"/>
  <c r="H21"/>
  <c r="G21"/>
  <c r="F21"/>
  <c r="H18"/>
  <c r="G18"/>
  <c r="F18"/>
  <c r="H12"/>
  <c r="G12"/>
  <c r="F12"/>
  <c r="G10"/>
  <c r="F10"/>
  <c r="E25"/>
  <c r="E21"/>
  <c r="E18"/>
  <c r="E12"/>
  <c r="E10"/>
  <c r="F26" l="1"/>
  <c r="H26"/>
  <c r="G26"/>
  <c r="G54" i="2"/>
  <c r="H62" i="4"/>
  <c r="F24" i="7"/>
  <c r="G57"/>
  <c r="F57"/>
  <c r="F28" i="2"/>
  <c r="G56" i="3"/>
  <c r="E62" i="4"/>
  <c r="H24" i="7"/>
  <c r="G28" i="3"/>
  <c r="G24" i="7"/>
  <c r="H28" i="2"/>
  <c r="F28" i="3"/>
  <c r="E56"/>
  <c r="H27" i="4"/>
  <c r="G62"/>
  <c r="E57" i="7"/>
  <c r="E54" i="2"/>
  <c r="H28" i="3"/>
  <c r="H54" i="2"/>
  <c r="F56" i="3"/>
  <c r="E27" i="4"/>
  <c r="E28" i="2"/>
  <c r="G28"/>
  <c r="F54"/>
  <c r="E28" i="3"/>
  <c r="H56"/>
  <c r="F27" i="4"/>
  <c r="G27"/>
  <c r="F62"/>
  <c r="E24" i="7"/>
  <c r="H57"/>
  <c r="E26" i="1"/>
</calcChain>
</file>

<file path=xl/sharedStrings.xml><?xml version="1.0" encoding="utf-8"?>
<sst xmlns="http://schemas.openxmlformats.org/spreadsheetml/2006/main" count="472" uniqueCount="165">
  <si>
    <t>Наименование блюда</t>
  </si>
  <si>
    <t>Пищевые вещества,г</t>
  </si>
  <si>
    <t>Энергетическая ценность (ккал)</t>
  </si>
  <si>
    <t>№ рецептуры</t>
  </si>
  <si>
    <t>Б</t>
  </si>
  <si>
    <t>Ж</t>
  </si>
  <si>
    <t>У</t>
  </si>
  <si>
    <t>Прием пищи</t>
  </si>
  <si>
    <t>ЗАВТРАК</t>
  </si>
  <si>
    <t>ОБЕД</t>
  </si>
  <si>
    <t>ПОЛДНИК</t>
  </si>
  <si>
    <t>УЖИН</t>
  </si>
  <si>
    <t>ИТОГО ЗА ДЕНЬ: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</si>
  <si>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</si>
  <si>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</si>
  <si>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</si>
  <si>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</si>
  <si>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</si>
  <si>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</si>
  <si>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</si>
  <si>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</si>
  <si>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</si>
  <si>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Н</t>
  </si>
  <si>
    <t>Молоко кипяченое</t>
  </si>
  <si>
    <t>Какао с молоком</t>
  </si>
  <si>
    <t>Компот из смеси  сухофруктов</t>
  </si>
  <si>
    <t>Кофейный напиток с молоком</t>
  </si>
  <si>
    <t>Йогурт</t>
  </si>
  <si>
    <t>Борщ на м/б со сметаной</t>
  </si>
  <si>
    <t>Макароны отварные</t>
  </si>
  <si>
    <t>Чай с молоком</t>
  </si>
  <si>
    <t>Картофельное пюре</t>
  </si>
  <si>
    <t>Рис отварной</t>
  </si>
  <si>
    <t>150/20</t>
  </si>
  <si>
    <t>Каша пшеничная</t>
  </si>
  <si>
    <t>Суп полевой на к/б</t>
  </si>
  <si>
    <t>Компот с/фрукты</t>
  </si>
  <si>
    <t>Мармелад</t>
  </si>
  <si>
    <t>Икра кабачковая</t>
  </si>
  <si>
    <t>Кисель св/м ягод</t>
  </si>
  <si>
    <t>Щи на м/б со сметаной</t>
  </si>
  <si>
    <t>Макароны с сыром</t>
  </si>
  <si>
    <t>Чай с сахаром</t>
  </si>
  <si>
    <t>Булочка домашняя</t>
  </si>
  <si>
    <t>Бутерброд с маслом,сыр</t>
  </si>
  <si>
    <t>Овощная солянка  с колбасными изделиями</t>
  </si>
  <si>
    <t>Хлеб пшеничный( ржаной)</t>
  </si>
  <si>
    <t>Хлеб пшеничный ( ржаной)</t>
  </si>
  <si>
    <t xml:space="preserve">1 ДЕНЬ </t>
  </si>
  <si>
    <t>Хлеб пшеничный(ржаной)</t>
  </si>
  <si>
    <t>Компот консервированный</t>
  </si>
  <si>
    <t>Суп молочный с макаронными изделиями</t>
  </si>
  <si>
    <t>Напиток кисломолочный</t>
  </si>
  <si>
    <t>Каша гречневая молочная</t>
  </si>
  <si>
    <t>Кисломолочный продукт "снежок"(кефир)</t>
  </si>
  <si>
    <t>Хлеб пшеничный (ржаной)</t>
  </si>
  <si>
    <t>Компот сухофрукты</t>
  </si>
  <si>
    <t>Каша пшеничная вязкая молочная</t>
  </si>
  <si>
    <t>Вес блюда</t>
  </si>
  <si>
    <t>Пищевые вещества на порцию,г</t>
  </si>
  <si>
    <t>Вода питьевая детская (на весь день), 300мл</t>
  </si>
  <si>
    <t>Итог за завтрак</t>
  </si>
  <si>
    <t>Вес  блюда</t>
  </si>
  <si>
    <t>Второй завтрак</t>
  </si>
  <si>
    <t>Плов из мяса индейки(курицы)</t>
  </si>
  <si>
    <t>Итог за второй завтрак</t>
  </si>
  <si>
    <t>Итого за  обед</t>
  </si>
  <si>
    <t>Итого за полдник</t>
  </si>
  <si>
    <t>Итого за ужин</t>
  </si>
  <si>
    <t>Чай с лимоном</t>
  </si>
  <si>
    <t>Вода питьевая детская (на весь день),300 мл.</t>
  </si>
  <si>
    <t>Второй завтрак:</t>
  </si>
  <si>
    <t>Бутерброд с маслом, сыром (40/5/6)</t>
  </si>
  <si>
    <t>Итого за обед</t>
  </si>
  <si>
    <t>Итого за завтрак</t>
  </si>
  <si>
    <t>Итого за второй завтрак</t>
  </si>
  <si>
    <t>Итого за завтрак:</t>
  </si>
  <si>
    <t>Итого второй завтрак</t>
  </si>
  <si>
    <t>Суп вермишелевый на к/б</t>
  </si>
  <si>
    <t>Капуста тушеная с мясом индейки(курицы)</t>
  </si>
  <si>
    <t>Пирожки с фруктовой начинкой</t>
  </si>
  <si>
    <t>Соус красный основной</t>
  </si>
  <si>
    <t xml:space="preserve">Чай с лимоном </t>
  </si>
  <si>
    <t>Сок фруктовый</t>
  </si>
  <si>
    <t>Тефтеля свинно - говяжая</t>
  </si>
  <si>
    <t>Салат из свежих овощей</t>
  </si>
  <si>
    <t>Хлеб пшениный(ржаной)</t>
  </si>
  <si>
    <t>331.01</t>
  </si>
  <si>
    <t xml:space="preserve">Бутерброд с маслом,сыр </t>
  </si>
  <si>
    <t>Соус основной красный</t>
  </si>
  <si>
    <t>Картофель отварной</t>
  </si>
  <si>
    <t>Салат витаминный</t>
  </si>
  <si>
    <t>Рогалик с повидлом</t>
  </si>
  <si>
    <t>Бутерброд с маслом</t>
  </si>
  <si>
    <t>Итого за за завтрак</t>
  </si>
  <si>
    <t>Каша геркулесовая молочная</t>
  </si>
  <si>
    <t>Бутурброд с маслом</t>
  </si>
  <si>
    <t>Винегрет</t>
  </si>
  <si>
    <t>Овощи свежие</t>
  </si>
  <si>
    <t>180/20</t>
  </si>
  <si>
    <t>Яйцо вареное</t>
  </si>
  <si>
    <t xml:space="preserve">Фрукты  свежие </t>
  </si>
  <si>
    <t>Салат из консервированных овощей</t>
  </si>
  <si>
    <t>Суп с морской капусты на м/б</t>
  </si>
  <si>
    <t>Крендель в сахаре(Домашняя булочка)</t>
  </si>
  <si>
    <t>Каша пшённая молочная</t>
  </si>
  <si>
    <t>Сок</t>
  </si>
  <si>
    <t>Суп картофельный с гречневой крупой на к/б</t>
  </si>
  <si>
    <t>Горошница</t>
  </si>
  <si>
    <t>Котлета свинно - говяжая</t>
  </si>
  <si>
    <t xml:space="preserve">Соус красный </t>
  </si>
  <si>
    <t>Кисель свежемороженные ягоды</t>
  </si>
  <si>
    <t>Печенье</t>
  </si>
  <si>
    <t>Конфеты</t>
  </si>
  <si>
    <t>Омлет</t>
  </si>
  <si>
    <t>Каша рисовая молочная</t>
  </si>
  <si>
    <t>Блины со сгущенным молоком</t>
  </si>
  <si>
    <t>Запеканка творожная с вареньем</t>
  </si>
  <si>
    <t xml:space="preserve">Чай с сахаром </t>
  </si>
  <si>
    <t>Каша молочная "Дружба"(рис+пшено)</t>
  </si>
  <si>
    <t>Бутерброд с маслом, сыр</t>
  </si>
  <si>
    <t>Фрукты свежие</t>
  </si>
  <si>
    <t>Батон с вареньем(повидлом)</t>
  </si>
  <si>
    <t>Свежие фрукты</t>
  </si>
  <si>
    <t>Гуляш  из говядины</t>
  </si>
  <si>
    <t>Оладьи с вареньев(повидлом)</t>
  </si>
  <si>
    <t xml:space="preserve">Молоко </t>
  </si>
  <si>
    <t>Рыба тушенная с овощами</t>
  </si>
  <si>
    <t>Салат зеленый горошек, огурец</t>
  </si>
  <si>
    <t>Каша молочная ячневая</t>
  </si>
  <si>
    <t>Азу с мясом индейки</t>
  </si>
  <si>
    <t>Компот из свежемороженные ягоды</t>
  </si>
  <si>
    <t>Каша манная молочная</t>
  </si>
  <si>
    <t>Свекольник на м/б со сметаной</t>
  </si>
  <si>
    <t>Вафли</t>
  </si>
  <si>
    <t>Салат из квашенной капусты с луком</t>
  </si>
  <si>
    <t>Суп с клёцками на к/б</t>
  </si>
  <si>
    <t>Каша ячневая</t>
  </si>
  <si>
    <t>Бефстроганов в сметанном соусе из мяса индейки(кура)</t>
  </si>
  <si>
    <t>Напиток свежие фрукты(ягоды)</t>
  </si>
  <si>
    <t>Молоко кипяченное</t>
  </si>
  <si>
    <t>Каша кукурузная  молочная</t>
  </si>
  <si>
    <t>Фрукты  свежие</t>
  </si>
  <si>
    <t>Сельдь с луком</t>
  </si>
  <si>
    <t>Суп гороховый на м/б с гренками</t>
  </si>
  <si>
    <t>Домашнее жаркое с мясом индейки</t>
  </si>
  <si>
    <t>Каша гречневая рассыпчатая</t>
  </si>
  <si>
    <t>Колбасные изделия(сосиска, сарделька)</t>
  </si>
  <si>
    <t>Огурец консервированный</t>
  </si>
  <si>
    <t>0.06</t>
  </si>
  <si>
    <t>Рассольник на м/б со сметаной</t>
  </si>
  <si>
    <t>Биточки мясные свинно-говяжие</t>
  </si>
  <si>
    <t>Соус основной белый</t>
  </si>
  <si>
    <t>Гренки с сыром</t>
  </si>
  <si>
    <t>Печоночное суфле</t>
  </si>
  <si>
    <t>Печоночные оладьи</t>
  </si>
  <si>
    <t>Томаты в собственном соку</t>
  </si>
  <si>
    <t>Ленивые голубцы в сметанном соусе</t>
  </si>
  <si>
    <t>Компот свежемороженных ягод(фруктов)</t>
  </si>
  <si>
    <t>Пряник</t>
  </si>
  <si>
    <t>Сырники со сгущ.молоком (Ленивые вареники)</t>
  </si>
  <si>
    <t>Салат свекольный</t>
  </si>
  <si>
    <t>Суп - уха с рыбными изделиями</t>
  </si>
  <si>
    <t>Чай  с молоком</t>
  </si>
  <si>
    <t>1,5-3 года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</si>
</sst>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20" fontId="5" fillId="0" borderId="1" xfId="0" applyNumberFormat="1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4" xfId="0" applyFont="1" applyBorder="1" applyAlignment="1">
      <alignment horizontal="left" vertical="center" wrapText="1"/>
    </xf>
    <xf numFmtId="0" fontId="5" fillId="0" borderId="0" xfId="0" applyFont="1"/>
    <xf numFmtId="0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2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/>
    <xf numFmtId="43" fontId="5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right"/>
    </xf>
    <xf numFmtId="0" fontId="5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/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7"/>
  <sheetViews>
    <sheetView view="pageLayout" topLeftCell="B1" zoomScale="90" zoomScaleSheetLayoutView="95" zoomScalePageLayoutView="90" workbookViewId="0">
      <selection activeCell="H1" sqref="H1"/>
    </sheetView>
  </sheetViews>
  <sheetFormatPr defaultRowHeight="15"/>
  <cols>
    <col min="1" max="1" width="9.140625" hidden="1" customWidth="1"/>
    <col min="2" max="2" width="14.7109375" customWidth="1"/>
    <col min="3" max="3" width="34" customWidth="1"/>
    <col min="4" max="4" width="14" customWidth="1"/>
    <col min="5" max="7" width="14.140625" customWidth="1"/>
    <col min="8" max="8" width="15.7109375" customWidth="1"/>
    <col min="9" max="9" width="14" customWidth="1"/>
  </cols>
  <sheetData>
    <row r="1" spans="1:10">
      <c r="B1" s="27"/>
      <c r="C1" s="27"/>
      <c r="D1" s="27"/>
      <c r="E1" s="27"/>
      <c r="F1" s="27"/>
      <c r="G1" s="27"/>
      <c r="H1" s="27" t="s">
        <v>164</v>
      </c>
      <c r="I1" s="27"/>
    </row>
    <row r="2" spans="1:10">
      <c r="B2" s="58" t="s">
        <v>48</v>
      </c>
      <c r="C2" s="59"/>
      <c r="D2" s="59"/>
      <c r="E2" s="59"/>
      <c r="F2" s="59"/>
      <c r="G2" s="59"/>
      <c r="H2" s="59"/>
      <c r="I2" s="60"/>
    </row>
    <row r="3" spans="1:10" ht="15" customHeight="1">
      <c r="B3" s="61" t="s">
        <v>7</v>
      </c>
      <c r="C3" s="61" t="s">
        <v>0</v>
      </c>
      <c r="D3" s="61" t="s">
        <v>58</v>
      </c>
      <c r="E3" s="63" t="s">
        <v>59</v>
      </c>
      <c r="F3" s="64"/>
      <c r="G3" s="65"/>
      <c r="H3" s="61" t="s">
        <v>2</v>
      </c>
      <c r="I3" s="61" t="s">
        <v>3</v>
      </c>
    </row>
    <row r="4" spans="1:10">
      <c r="B4" s="62"/>
      <c r="C4" s="62"/>
      <c r="D4" s="62"/>
      <c r="E4" s="28" t="s">
        <v>4</v>
      </c>
      <c r="F4" s="28" t="s">
        <v>5</v>
      </c>
      <c r="G4" s="28" t="s">
        <v>6</v>
      </c>
      <c r="H4" s="62"/>
      <c r="I4" s="62"/>
    </row>
    <row r="5" spans="1:10">
      <c r="B5" s="49" t="s">
        <v>60</v>
      </c>
      <c r="C5" s="50"/>
      <c r="D5" s="50"/>
      <c r="E5" s="50"/>
      <c r="F5" s="50"/>
      <c r="G5" s="50"/>
      <c r="H5" s="50"/>
      <c r="I5" s="51"/>
    </row>
    <row r="6" spans="1:10">
      <c r="A6" s="1"/>
      <c r="B6" s="52" t="s">
        <v>8</v>
      </c>
      <c r="C6" s="7" t="s">
        <v>51</v>
      </c>
      <c r="D6" s="28">
        <v>200</v>
      </c>
      <c r="E6" s="28">
        <v>11.2</v>
      </c>
      <c r="F6" s="28">
        <v>14.76</v>
      </c>
      <c r="G6" s="28">
        <v>33.1</v>
      </c>
      <c r="H6" s="28">
        <v>315</v>
      </c>
      <c r="I6" s="28" t="s">
        <v>22</v>
      </c>
    </row>
    <row r="7" spans="1:10">
      <c r="A7" s="1"/>
      <c r="B7" s="53"/>
      <c r="C7" s="7" t="s">
        <v>100</v>
      </c>
      <c r="D7" s="28">
        <v>40</v>
      </c>
      <c r="E7" s="28">
        <v>40</v>
      </c>
      <c r="F7" s="28">
        <v>11.16</v>
      </c>
      <c r="G7" s="28">
        <v>12.06</v>
      </c>
      <c r="H7" s="28">
        <v>31.47</v>
      </c>
      <c r="I7" s="28">
        <v>280.3</v>
      </c>
      <c r="J7" t="s">
        <v>22</v>
      </c>
    </row>
    <row r="8" spans="1:10">
      <c r="A8" s="1"/>
      <c r="B8" s="53"/>
      <c r="C8" s="7" t="s">
        <v>72</v>
      </c>
      <c r="D8" s="29">
        <v>51</v>
      </c>
      <c r="E8" s="28">
        <v>5.0599999999999996</v>
      </c>
      <c r="F8" s="28">
        <v>7</v>
      </c>
      <c r="G8" s="28">
        <v>14.6</v>
      </c>
      <c r="H8" s="28">
        <v>145</v>
      </c>
      <c r="I8" s="28">
        <v>3</v>
      </c>
    </row>
    <row r="9" spans="1:10">
      <c r="A9" s="1"/>
      <c r="B9" s="54"/>
      <c r="C9" s="7" t="s">
        <v>24</v>
      </c>
      <c r="D9" s="30">
        <v>200</v>
      </c>
      <c r="E9" s="28">
        <v>3.95</v>
      </c>
      <c r="F9" s="28">
        <v>3.37</v>
      </c>
      <c r="G9" s="28">
        <v>13.86</v>
      </c>
      <c r="H9" s="28">
        <v>110</v>
      </c>
      <c r="I9" s="28" t="s">
        <v>22</v>
      </c>
    </row>
    <row r="10" spans="1:10">
      <c r="A10" s="1"/>
      <c r="B10" s="55" t="s">
        <v>61</v>
      </c>
      <c r="C10" s="56"/>
      <c r="D10" s="6">
        <f>SUM(D6:D9)</f>
        <v>491</v>
      </c>
      <c r="E10" s="6">
        <f>SUM(E6:E9)</f>
        <v>60.210000000000008</v>
      </c>
      <c r="F10" s="6">
        <f t="shared" ref="F10:H10" si="0">SUM(F6:F9)</f>
        <v>36.29</v>
      </c>
      <c r="G10" s="31">
        <f t="shared" si="0"/>
        <v>73.62</v>
      </c>
      <c r="H10" s="6">
        <f t="shared" si="0"/>
        <v>601.47</v>
      </c>
      <c r="I10" s="28" t="s">
        <v>22</v>
      </c>
    </row>
    <row r="11" spans="1:10">
      <c r="A11" s="1"/>
      <c r="B11" s="32" t="s">
        <v>63</v>
      </c>
      <c r="C11" s="7" t="s">
        <v>101</v>
      </c>
      <c r="D11" s="28">
        <v>100</v>
      </c>
      <c r="E11" s="28">
        <v>2.7</v>
      </c>
      <c r="F11" s="28">
        <v>3</v>
      </c>
      <c r="G11" s="28">
        <v>13.05</v>
      </c>
      <c r="H11" s="28">
        <v>89</v>
      </c>
      <c r="I11" s="28" t="s">
        <v>22</v>
      </c>
    </row>
    <row r="12" spans="1:10">
      <c r="A12" s="1"/>
      <c r="B12" s="55" t="s">
        <v>65</v>
      </c>
      <c r="C12" s="56"/>
      <c r="D12" s="6">
        <f>SUM(D11)</f>
        <v>100</v>
      </c>
      <c r="E12" s="6">
        <f>SUM(E11)</f>
        <v>2.7</v>
      </c>
      <c r="F12" s="6">
        <f t="shared" ref="F12:H12" si="1">SUM(F11)</f>
        <v>3</v>
      </c>
      <c r="G12" s="6">
        <f t="shared" si="1"/>
        <v>13.05</v>
      </c>
      <c r="H12" s="6">
        <f t="shared" si="1"/>
        <v>89</v>
      </c>
      <c r="I12" s="28" t="s">
        <v>22</v>
      </c>
    </row>
    <row r="13" spans="1:10">
      <c r="A13" s="1"/>
      <c r="B13" s="46" t="s">
        <v>9</v>
      </c>
      <c r="C13" s="7" t="s">
        <v>102</v>
      </c>
      <c r="D13" s="28">
        <v>60</v>
      </c>
      <c r="E13" s="28">
        <v>0.48</v>
      </c>
      <c r="F13" s="28">
        <v>0.06</v>
      </c>
      <c r="G13" s="28">
        <v>1.5</v>
      </c>
      <c r="H13" s="28">
        <v>8.4</v>
      </c>
      <c r="I13" s="28">
        <v>70</v>
      </c>
    </row>
    <row r="14" spans="1:10">
      <c r="A14" s="1"/>
      <c r="B14" s="47"/>
      <c r="C14" s="7" t="s">
        <v>103</v>
      </c>
      <c r="D14" s="28">
        <v>200</v>
      </c>
      <c r="E14" s="28">
        <v>7.11</v>
      </c>
      <c r="F14" s="28">
        <v>4.3499999999999996</v>
      </c>
      <c r="G14" s="28">
        <v>11.257999999999999</v>
      </c>
      <c r="H14" s="28">
        <v>112.31</v>
      </c>
      <c r="I14" s="28" t="s">
        <v>22</v>
      </c>
    </row>
    <row r="15" spans="1:10">
      <c r="A15" s="1"/>
      <c r="B15" s="47"/>
      <c r="C15" s="7" t="s">
        <v>64</v>
      </c>
      <c r="D15" s="28">
        <v>150</v>
      </c>
      <c r="E15" s="28">
        <v>9.7240000000000002</v>
      </c>
      <c r="F15" s="28">
        <v>11.25</v>
      </c>
      <c r="G15" s="28">
        <v>25.228000000000002</v>
      </c>
      <c r="H15" s="28">
        <v>264.79700000000003</v>
      </c>
      <c r="I15" s="28" t="s">
        <v>22</v>
      </c>
    </row>
    <row r="16" spans="1:10">
      <c r="A16" s="1"/>
      <c r="B16" s="47"/>
      <c r="C16" s="7" t="s">
        <v>46</v>
      </c>
      <c r="D16" s="28">
        <v>50</v>
      </c>
      <c r="E16" s="28">
        <v>2.34</v>
      </c>
      <c r="F16" s="28">
        <v>0.54</v>
      </c>
      <c r="G16" s="28">
        <v>19.93</v>
      </c>
      <c r="H16" s="28">
        <v>96</v>
      </c>
      <c r="I16" s="28">
        <v>1</v>
      </c>
    </row>
    <row r="17" spans="1:10" ht="15.75" customHeight="1">
      <c r="A17" s="1"/>
      <c r="B17" s="48"/>
      <c r="C17" s="33" t="s">
        <v>25</v>
      </c>
      <c r="D17" s="28">
        <v>200</v>
      </c>
      <c r="E17" s="28">
        <v>0.48</v>
      </c>
      <c r="F17" s="28">
        <v>0</v>
      </c>
      <c r="G17" s="28">
        <v>23.8</v>
      </c>
      <c r="H17" s="28">
        <v>90</v>
      </c>
      <c r="I17" s="28" t="s">
        <v>22</v>
      </c>
    </row>
    <row r="18" spans="1:10" ht="15" customHeight="1">
      <c r="A18" s="1"/>
      <c r="B18" s="55" t="s">
        <v>66</v>
      </c>
      <c r="C18" s="57"/>
      <c r="D18" s="6">
        <f>SUM(D13:D17)</f>
        <v>660</v>
      </c>
      <c r="E18" s="6">
        <f>SUM(E14:E17)</f>
        <v>19.654</v>
      </c>
      <c r="F18" s="6">
        <f>SUM(F14:F17)</f>
        <v>16.14</v>
      </c>
      <c r="G18" s="6">
        <f>SUM(G14:G17)</f>
        <v>80.216000000000008</v>
      </c>
      <c r="H18" s="6">
        <f>SUM(H14:H17)</f>
        <v>563.10699999999997</v>
      </c>
      <c r="I18" s="28" t="s">
        <v>22</v>
      </c>
    </row>
    <row r="19" spans="1:10">
      <c r="A19" s="1"/>
      <c r="B19" s="52" t="s">
        <v>10</v>
      </c>
      <c r="C19" s="7" t="s">
        <v>23</v>
      </c>
      <c r="D19" s="28">
        <v>200</v>
      </c>
      <c r="E19" s="28">
        <v>5.8</v>
      </c>
      <c r="F19" s="28">
        <v>5</v>
      </c>
      <c r="G19" s="28">
        <v>9.6</v>
      </c>
      <c r="H19" s="28">
        <v>108</v>
      </c>
      <c r="I19" s="28">
        <v>255</v>
      </c>
    </row>
    <row r="20" spans="1:10">
      <c r="A20" s="1"/>
      <c r="B20" s="54"/>
      <c r="C20" s="7" t="s">
        <v>104</v>
      </c>
      <c r="D20" s="28">
        <v>60</v>
      </c>
      <c r="E20" s="28">
        <v>5.6</v>
      </c>
      <c r="F20" s="28">
        <v>3.4</v>
      </c>
      <c r="G20" s="28">
        <v>50.42</v>
      </c>
      <c r="H20" s="28">
        <v>253</v>
      </c>
      <c r="I20" s="28">
        <v>417</v>
      </c>
    </row>
    <row r="21" spans="1:10">
      <c r="A21" s="1"/>
      <c r="B21" s="55" t="s">
        <v>67</v>
      </c>
      <c r="C21" s="56"/>
      <c r="D21" s="6">
        <v>260</v>
      </c>
      <c r="E21" s="6">
        <f>SUM(E19:E20)</f>
        <v>11.399999999999999</v>
      </c>
      <c r="F21" s="6">
        <f t="shared" ref="F21:H21" si="2">SUM(F19:F20)</f>
        <v>8.4</v>
      </c>
      <c r="G21" s="6">
        <f t="shared" si="2"/>
        <v>60.02</v>
      </c>
      <c r="H21" s="6">
        <f t="shared" si="2"/>
        <v>361</v>
      </c>
      <c r="I21" s="28" t="s">
        <v>22</v>
      </c>
    </row>
    <row r="22" spans="1:10" ht="16.5" customHeight="1">
      <c r="A22" s="1"/>
      <c r="B22" s="52" t="s">
        <v>11</v>
      </c>
      <c r="C22" s="34" t="s">
        <v>45</v>
      </c>
      <c r="D22" s="35">
        <v>180</v>
      </c>
      <c r="E22" s="35">
        <v>5</v>
      </c>
      <c r="F22" s="35">
        <v>6.78</v>
      </c>
      <c r="G22" s="35">
        <v>19.260000000000002</v>
      </c>
      <c r="H22" s="35">
        <v>168.42</v>
      </c>
      <c r="I22" s="35">
        <v>77</v>
      </c>
    </row>
    <row r="23" spans="1:10">
      <c r="A23" s="1"/>
      <c r="B23" s="53"/>
      <c r="C23" s="7" t="s">
        <v>69</v>
      </c>
      <c r="D23" s="28">
        <v>200</v>
      </c>
      <c r="E23" s="28">
        <v>4.8000000000000001E-2</v>
      </c>
      <c r="F23" s="28">
        <v>0</v>
      </c>
      <c r="G23" s="28">
        <v>13.13</v>
      </c>
      <c r="H23" s="28">
        <v>49</v>
      </c>
      <c r="I23" s="28" t="s">
        <v>22</v>
      </c>
    </row>
    <row r="24" spans="1:10">
      <c r="A24" s="1"/>
      <c r="B24" s="54"/>
      <c r="C24" s="7" t="s">
        <v>47</v>
      </c>
      <c r="D24" s="28">
        <v>45</v>
      </c>
      <c r="E24" s="28">
        <v>2.34</v>
      </c>
      <c r="F24" s="28">
        <v>0.54</v>
      </c>
      <c r="G24" s="28">
        <v>19.93</v>
      </c>
      <c r="H24" s="28">
        <v>96</v>
      </c>
      <c r="I24" s="28">
        <v>1</v>
      </c>
    </row>
    <row r="25" spans="1:10">
      <c r="B25" s="55" t="s">
        <v>68</v>
      </c>
      <c r="C25" s="56"/>
      <c r="D25" s="6">
        <v>425</v>
      </c>
      <c r="E25" s="6">
        <f>SUM(E22:E24)</f>
        <v>7.3879999999999999</v>
      </c>
      <c r="F25" s="6">
        <f>SUM(F22:F24)</f>
        <v>7.32</v>
      </c>
      <c r="G25" s="13">
        <f>SUM(G22:G24)</f>
        <v>52.32</v>
      </c>
      <c r="H25" s="6">
        <f>SUM(H22:H24)</f>
        <v>313.41999999999996</v>
      </c>
      <c r="I25" s="8"/>
      <c r="J25" s="4"/>
    </row>
    <row r="26" spans="1:10">
      <c r="B26" s="66" t="s">
        <v>12</v>
      </c>
      <c r="C26" s="67"/>
      <c r="D26" s="13">
        <v>1936</v>
      </c>
      <c r="E26" s="13">
        <f>SUM(E25,E21,E18,E12,E10)</f>
        <v>101.352</v>
      </c>
      <c r="F26" s="13">
        <f>SUM(F25,F21,F18,F12,F10)</f>
        <v>71.150000000000006</v>
      </c>
      <c r="G26" s="13">
        <f>SUM(G25,G21,G18,G12,G10)</f>
        <v>279.226</v>
      </c>
      <c r="H26" s="13">
        <f>SUM(H25,H21,H18,H12,H10)</f>
        <v>1927.9970000000001</v>
      </c>
      <c r="I26" s="8"/>
    </row>
    <row r="27" spans="1:10">
      <c r="B27" s="24"/>
      <c r="C27" s="24"/>
      <c r="D27" s="24"/>
      <c r="E27" s="24"/>
      <c r="F27" s="24"/>
      <c r="G27" s="24"/>
      <c r="H27" s="24"/>
      <c r="I27" s="24"/>
    </row>
    <row r="28" spans="1:10">
      <c r="B28" s="24"/>
      <c r="C28" s="24"/>
      <c r="D28" s="24"/>
      <c r="E28" s="24"/>
      <c r="F28" s="24"/>
      <c r="G28" s="24"/>
      <c r="H28" s="24"/>
      <c r="I28" s="24"/>
    </row>
    <row r="29" spans="1:10">
      <c r="B29" s="24"/>
      <c r="C29" s="24"/>
      <c r="D29" s="24"/>
      <c r="E29" s="24"/>
      <c r="F29" s="24"/>
      <c r="G29" s="24"/>
      <c r="H29" s="36" t="s">
        <v>164</v>
      </c>
      <c r="I29" s="24"/>
    </row>
    <row r="30" spans="1:10">
      <c r="B30" s="58" t="s">
        <v>13</v>
      </c>
      <c r="C30" s="59"/>
      <c r="D30" s="59"/>
      <c r="E30" s="59"/>
      <c r="F30" s="59"/>
      <c r="G30" s="59"/>
      <c r="H30" s="59"/>
      <c r="I30" s="60"/>
    </row>
    <row r="31" spans="1:10" ht="15" customHeight="1">
      <c r="B31" s="61" t="s">
        <v>7</v>
      </c>
      <c r="C31" s="61" t="s">
        <v>0</v>
      </c>
      <c r="D31" s="61" t="s">
        <v>62</v>
      </c>
      <c r="E31" s="63" t="s">
        <v>59</v>
      </c>
      <c r="F31" s="64"/>
      <c r="G31" s="65"/>
      <c r="H31" s="61" t="s">
        <v>2</v>
      </c>
      <c r="I31" s="61" t="s">
        <v>3</v>
      </c>
    </row>
    <row r="32" spans="1:10">
      <c r="B32" s="62"/>
      <c r="C32" s="62"/>
      <c r="D32" s="62"/>
      <c r="E32" s="28" t="s">
        <v>4</v>
      </c>
      <c r="F32" s="28" t="s">
        <v>5</v>
      </c>
      <c r="G32" s="28" t="s">
        <v>6</v>
      </c>
      <c r="H32" s="62"/>
      <c r="I32" s="62"/>
    </row>
    <row r="33" spans="2:9">
      <c r="B33" s="49" t="s">
        <v>60</v>
      </c>
      <c r="C33" s="50"/>
      <c r="D33" s="50"/>
      <c r="E33" s="50"/>
      <c r="F33" s="50"/>
      <c r="G33" s="50"/>
      <c r="H33" s="50"/>
      <c r="I33" s="51"/>
    </row>
    <row r="34" spans="2:9">
      <c r="B34" s="52" t="s">
        <v>8</v>
      </c>
      <c r="C34" s="7" t="s">
        <v>105</v>
      </c>
      <c r="D34" s="9">
        <v>200</v>
      </c>
      <c r="E34" s="9">
        <v>7.79</v>
      </c>
      <c r="F34" s="9">
        <v>9.9</v>
      </c>
      <c r="G34" s="9">
        <v>35.909999999999997</v>
      </c>
      <c r="H34" s="9">
        <v>266.89</v>
      </c>
      <c r="I34" s="9" t="s">
        <v>22</v>
      </c>
    </row>
    <row r="35" spans="2:9">
      <c r="B35" s="53"/>
      <c r="C35" s="7" t="s">
        <v>122</v>
      </c>
      <c r="D35" s="25">
        <v>50</v>
      </c>
      <c r="E35" s="9">
        <v>5.0599999999999996</v>
      </c>
      <c r="F35" s="9">
        <v>7</v>
      </c>
      <c r="G35" s="9">
        <v>14.62</v>
      </c>
      <c r="H35" s="9">
        <v>145</v>
      </c>
      <c r="I35" s="9">
        <v>3</v>
      </c>
    </row>
    <row r="36" spans="2:9">
      <c r="B36" s="54"/>
      <c r="C36" s="7" t="s">
        <v>30</v>
      </c>
      <c r="D36" s="9">
        <v>200</v>
      </c>
      <c r="E36" s="9">
        <v>0.8</v>
      </c>
      <c r="F36" s="9">
        <v>1</v>
      </c>
      <c r="G36" s="9">
        <v>13.5</v>
      </c>
      <c r="H36" s="9">
        <v>76.67</v>
      </c>
      <c r="I36" s="9" t="s">
        <v>22</v>
      </c>
    </row>
    <row r="37" spans="2:9">
      <c r="B37" s="55" t="s">
        <v>76</v>
      </c>
      <c r="C37" s="56"/>
      <c r="D37" s="13">
        <v>450</v>
      </c>
      <c r="E37" s="13">
        <f>SUM(E34:E36)</f>
        <v>13.65</v>
      </c>
      <c r="F37" s="13">
        <f t="shared" ref="F37" si="3">SUM(F34:F36)</f>
        <v>17.899999999999999</v>
      </c>
      <c r="G37" s="13">
        <f t="shared" ref="G37" si="4">SUM(G34:G36)</f>
        <v>64.03</v>
      </c>
      <c r="H37" s="13">
        <f t="shared" ref="H37" si="5">SUM(H34:H36)</f>
        <v>488.56</v>
      </c>
      <c r="I37" s="9" t="s">
        <v>22</v>
      </c>
    </row>
    <row r="38" spans="2:9">
      <c r="B38" s="14" t="s">
        <v>63</v>
      </c>
      <c r="C38" s="7" t="s">
        <v>106</v>
      </c>
      <c r="D38" s="9">
        <v>100</v>
      </c>
      <c r="E38" s="9">
        <v>5.22</v>
      </c>
      <c r="F38" s="9">
        <v>4.5</v>
      </c>
      <c r="G38" s="9">
        <v>7.56</v>
      </c>
      <c r="H38" s="9">
        <v>92</v>
      </c>
      <c r="I38" s="9">
        <v>401</v>
      </c>
    </row>
    <row r="39" spans="2:9">
      <c r="B39" s="55" t="s">
        <v>77</v>
      </c>
      <c r="C39" s="56"/>
      <c r="D39" s="13">
        <v>100</v>
      </c>
      <c r="E39" s="13">
        <v>5.22</v>
      </c>
      <c r="F39" s="13">
        <v>4.5</v>
      </c>
      <c r="G39" s="13">
        <v>7.56</v>
      </c>
      <c r="H39" s="13">
        <v>92</v>
      </c>
      <c r="I39" s="13"/>
    </row>
    <row r="40" spans="2:9">
      <c r="B40" s="46" t="s">
        <v>9</v>
      </c>
      <c r="C40" s="7" t="s">
        <v>91</v>
      </c>
      <c r="D40" s="9">
        <v>60</v>
      </c>
      <c r="E40" s="9">
        <v>0.68</v>
      </c>
      <c r="F40" s="9">
        <v>6.06</v>
      </c>
      <c r="G40" s="9">
        <v>6.38</v>
      </c>
      <c r="H40" s="9">
        <v>84</v>
      </c>
      <c r="I40" s="9" t="s">
        <v>22</v>
      </c>
    </row>
    <row r="41" spans="2:9">
      <c r="B41" s="47"/>
      <c r="C41" s="7" t="s">
        <v>107</v>
      </c>
      <c r="D41" s="9">
        <v>200</v>
      </c>
      <c r="E41" s="9">
        <v>3.52</v>
      </c>
      <c r="F41" s="9">
        <v>5.98</v>
      </c>
      <c r="G41" s="9">
        <v>117</v>
      </c>
      <c r="H41" s="9">
        <v>43.14</v>
      </c>
      <c r="I41" s="9" t="s">
        <v>22</v>
      </c>
    </row>
    <row r="42" spans="2:9">
      <c r="B42" s="47"/>
      <c r="C42" s="7" t="s">
        <v>108</v>
      </c>
      <c r="D42" s="9">
        <v>150</v>
      </c>
      <c r="E42" s="9">
        <v>46.3</v>
      </c>
      <c r="F42" s="9">
        <v>3.5</v>
      </c>
      <c r="G42" s="9">
        <v>18.8</v>
      </c>
      <c r="H42" s="9">
        <v>170</v>
      </c>
      <c r="I42" s="9" t="s">
        <v>22</v>
      </c>
    </row>
    <row r="43" spans="2:9">
      <c r="B43" s="47"/>
      <c r="C43" s="7" t="s">
        <v>109</v>
      </c>
      <c r="D43" s="9">
        <v>80</v>
      </c>
      <c r="E43" s="9">
        <v>11.493</v>
      </c>
      <c r="F43" s="9">
        <v>8.52</v>
      </c>
      <c r="G43" s="9">
        <v>7.16</v>
      </c>
      <c r="H43" s="9">
        <v>144.13</v>
      </c>
      <c r="I43" s="9" t="s">
        <v>22</v>
      </c>
    </row>
    <row r="44" spans="2:9">
      <c r="B44" s="47"/>
      <c r="C44" s="7" t="s">
        <v>110</v>
      </c>
      <c r="D44" s="9">
        <v>30</v>
      </c>
      <c r="E44" s="9">
        <v>0.69</v>
      </c>
      <c r="F44" s="9">
        <v>1.95</v>
      </c>
      <c r="G44" s="9">
        <v>3.09</v>
      </c>
      <c r="H44" s="9">
        <v>31</v>
      </c>
      <c r="I44" s="9">
        <v>228</v>
      </c>
    </row>
    <row r="45" spans="2:9">
      <c r="B45" s="47"/>
      <c r="C45" s="7" t="s">
        <v>49</v>
      </c>
      <c r="D45" s="9">
        <v>50</v>
      </c>
      <c r="E45" s="9">
        <v>2.34</v>
      </c>
      <c r="F45" s="9">
        <v>0.54</v>
      </c>
      <c r="G45" s="9">
        <v>19.93</v>
      </c>
      <c r="H45" s="37">
        <v>96</v>
      </c>
      <c r="I45" s="9">
        <v>1</v>
      </c>
    </row>
    <row r="46" spans="2:9">
      <c r="B46" s="48"/>
      <c r="C46" s="7" t="s">
        <v>111</v>
      </c>
      <c r="D46" s="9">
        <v>200</v>
      </c>
      <c r="E46" s="9">
        <v>0.05</v>
      </c>
      <c r="F46" s="9">
        <v>0.02</v>
      </c>
      <c r="G46" s="9">
        <v>7.07</v>
      </c>
      <c r="H46" s="9">
        <v>49.6</v>
      </c>
      <c r="I46" s="9" t="s">
        <v>22</v>
      </c>
    </row>
    <row r="47" spans="2:9">
      <c r="B47" s="55" t="s">
        <v>73</v>
      </c>
      <c r="C47" s="56"/>
      <c r="D47" s="13">
        <v>770</v>
      </c>
      <c r="E47" s="13">
        <f>SUM(E40:E46)</f>
        <v>65.072999999999993</v>
      </c>
      <c r="F47" s="13">
        <f>SUM(F39:F46)</f>
        <v>31.069999999999997</v>
      </c>
      <c r="G47" s="13">
        <f>SUM(G40:G46)</f>
        <v>179.43</v>
      </c>
      <c r="H47" s="13">
        <f>SUM(H40:H46)</f>
        <v>617.87</v>
      </c>
      <c r="I47" s="9"/>
    </row>
    <row r="48" spans="2:9">
      <c r="B48" s="52" t="s">
        <v>10</v>
      </c>
      <c r="C48" s="7" t="s">
        <v>112</v>
      </c>
      <c r="D48" s="9">
        <v>40</v>
      </c>
      <c r="E48" s="9">
        <v>3.75</v>
      </c>
      <c r="F48" s="9">
        <v>4.9000000000000004</v>
      </c>
      <c r="G48" s="9">
        <v>37.200000000000003</v>
      </c>
      <c r="H48" s="9">
        <v>208.5</v>
      </c>
      <c r="I48" s="9">
        <v>604</v>
      </c>
    </row>
    <row r="49" spans="2:9">
      <c r="B49" s="53"/>
      <c r="C49" s="7" t="s">
        <v>113</v>
      </c>
      <c r="D49" s="9">
        <v>20</v>
      </c>
      <c r="E49" s="9">
        <v>96</v>
      </c>
      <c r="F49" s="9">
        <v>0</v>
      </c>
      <c r="G49" s="9">
        <v>0</v>
      </c>
      <c r="H49" s="9">
        <v>380</v>
      </c>
      <c r="I49" s="9" t="s">
        <v>87</v>
      </c>
    </row>
    <row r="50" spans="2:9">
      <c r="B50" s="54"/>
      <c r="C50" s="7" t="s">
        <v>23</v>
      </c>
      <c r="D50" s="9">
        <v>200</v>
      </c>
      <c r="E50" s="9">
        <v>5.8</v>
      </c>
      <c r="F50" s="9">
        <v>5</v>
      </c>
      <c r="G50" s="9">
        <v>9.6</v>
      </c>
      <c r="H50" s="9">
        <v>108</v>
      </c>
      <c r="I50" s="9">
        <v>255</v>
      </c>
    </row>
    <row r="51" spans="2:9">
      <c r="B51" s="55" t="s">
        <v>67</v>
      </c>
      <c r="C51" s="56"/>
      <c r="D51" s="13">
        <v>260</v>
      </c>
      <c r="E51" s="13">
        <f>SUM(E48:E50)</f>
        <v>105.55</v>
      </c>
      <c r="F51" s="13">
        <f>SUM(F48:F50)</f>
        <v>9.9</v>
      </c>
      <c r="G51" s="13">
        <f>SUM(G48:G50)</f>
        <v>46.800000000000004</v>
      </c>
      <c r="H51" s="13">
        <f>SUM(H48:H50)</f>
        <v>696.5</v>
      </c>
      <c r="I51" s="9" t="s">
        <v>22</v>
      </c>
    </row>
    <row r="52" spans="2:9">
      <c r="B52" s="46" t="s">
        <v>11</v>
      </c>
      <c r="C52" s="7" t="s">
        <v>114</v>
      </c>
      <c r="D52" s="9">
        <v>150</v>
      </c>
      <c r="E52" s="9">
        <v>11.21</v>
      </c>
      <c r="F52" s="9">
        <v>14.8</v>
      </c>
      <c r="G52" s="9">
        <v>38.670999999999999</v>
      </c>
      <c r="H52" s="9">
        <v>335.6</v>
      </c>
      <c r="I52" s="9" t="s">
        <v>22</v>
      </c>
    </row>
    <row r="53" spans="2:9">
      <c r="B53" s="47"/>
      <c r="C53" s="38" t="s">
        <v>38</v>
      </c>
      <c r="D53" s="9">
        <v>80</v>
      </c>
      <c r="E53" s="9">
        <v>0.54</v>
      </c>
      <c r="F53" s="9">
        <v>1.1200000000000001</v>
      </c>
      <c r="G53" s="9">
        <v>3.47</v>
      </c>
      <c r="H53" s="9">
        <v>35.1</v>
      </c>
      <c r="I53" s="9" t="s">
        <v>22</v>
      </c>
    </row>
    <row r="54" spans="2:9">
      <c r="B54" s="47"/>
      <c r="C54" s="7" t="s">
        <v>49</v>
      </c>
      <c r="D54" s="9">
        <v>45</v>
      </c>
      <c r="E54" s="9">
        <v>2.34</v>
      </c>
      <c r="F54" s="9">
        <v>0.54</v>
      </c>
      <c r="G54" s="9">
        <v>19.93</v>
      </c>
      <c r="H54" s="9">
        <v>96</v>
      </c>
      <c r="I54" s="9">
        <v>1</v>
      </c>
    </row>
    <row r="55" spans="2:9">
      <c r="B55" s="48"/>
      <c r="C55" s="39" t="s">
        <v>69</v>
      </c>
      <c r="D55" s="9">
        <v>200</v>
      </c>
      <c r="E55" s="9">
        <v>4.8000000000000001E-2</v>
      </c>
      <c r="F55" s="9">
        <v>0</v>
      </c>
      <c r="G55" s="9">
        <v>13.13</v>
      </c>
      <c r="H55" s="9">
        <v>49</v>
      </c>
      <c r="I55" s="9" t="s">
        <v>22</v>
      </c>
    </row>
    <row r="56" spans="2:9">
      <c r="B56" s="55" t="s">
        <v>68</v>
      </c>
      <c r="C56" s="56"/>
      <c r="D56" s="13">
        <v>475</v>
      </c>
      <c r="E56" s="13">
        <f>SUM(E52:E54)</f>
        <v>14.09</v>
      </c>
      <c r="F56" s="13">
        <f>SUM(F52:F55)</f>
        <v>16.46</v>
      </c>
      <c r="G56" s="13">
        <f>SUM(G52:G54)</f>
        <v>62.070999999999998</v>
      </c>
      <c r="H56" s="13">
        <f>SUM(H52:H54)</f>
        <v>466.70000000000005</v>
      </c>
      <c r="I56" s="13"/>
    </row>
    <row r="57" spans="2:9">
      <c r="B57" s="55" t="s">
        <v>12</v>
      </c>
      <c r="C57" s="56"/>
      <c r="D57" s="13">
        <v>2946</v>
      </c>
      <c r="E57" s="13">
        <v>70.930999999999997</v>
      </c>
      <c r="F57" s="13">
        <v>70.914000000000001</v>
      </c>
      <c r="G57" s="13">
        <v>349.04899999999998</v>
      </c>
      <c r="H57" s="13">
        <f>SUM(D57:G57)</f>
        <v>3436.8940000000002</v>
      </c>
      <c r="I57" s="13"/>
    </row>
  </sheetData>
  <mergeCells count="36">
    <mergeCell ref="B57:C57"/>
    <mergeCell ref="B26:C26"/>
    <mergeCell ref="B30:I30"/>
    <mergeCell ref="B31:B32"/>
    <mergeCell ref="C31:C32"/>
    <mergeCell ref="D31:D32"/>
    <mergeCell ref="E31:G31"/>
    <mergeCell ref="H31:H32"/>
    <mergeCell ref="I31:I32"/>
    <mergeCell ref="B37:C37"/>
    <mergeCell ref="B39:C39"/>
    <mergeCell ref="B47:C47"/>
    <mergeCell ref="B51:C51"/>
    <mergeCell ref="B56:C56"/>
    <mergeCell ref="B34:B36"/>
    <mergeCell ref="B48:B50"/>
    <mergeCell ref="B2:I2"/>
    <mergeCell ref="B3:B4"/>
    <mergeCell ref="C3:C4"/>
    <mergeCell ref="D3:D4"/>
    <mergeCell ref="E3:G3"/>
    <mergeCell ref="H3:H4"/>
    <mergeCell ref="I3:I4"/>
    <mergeCell ref="B52:B55"/>
    <mergeCell ref="B40:B46"/>
    <mergeCell ref="B5:I5"/>
    <mergeCell ref="B33:I33"/>
    <mergeCell ref="B6:B9"/>
    <mergeCell ref="B19:B20"/>
    <mergeCell ref="B22:B24"/>
    <mergeCell ref="B13:B17"/>
    <mergeCell ref="B10:C10"/>
    <mergeCell ref="B12:C12"/>
    <mergeCell ref="B18:C18"/>
    <mergeCell ref="B21:C21"/>
    <mergeCell ref="B25:C25"/>
  </mergeCells>
  <printOptions horizontalCentered="1" verticalCentered="1" gridLines="1"/>
  <pageMargins left="0.49212598425196852" right="0.40157480314960631" top="0.94488188976377963" bottom="0.74803149606299213" header="0.51181102362204722" footer="0.31496062992125984"/>
  <pageSetup paperSize="9" scale="90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4"/>
  <sheetViews>
    <sheetView showWhiteSpace="0" view="pageLayout" topLeftCell="B31" zoomScale="80" zoomScaleSheetLayoutView="95" zoomScalePageLayoutView="80" workbookViewId="0">
      <selection activeCell="B31" sqref="B31:I54"/>
    </sheetView>
  </sheetViews>
  <sheetFormatPr defaultRowHeight="15"/>
  <cols>
    <col min="1" max="1" width="9.140625" hidden="1" customWidth="1"/>
    <col min="2" max="2" width="13.28515625" customWidth="1"/>
    <col min="3" max="3" width="30.5703125" customWidth="1"/>
    <col min="4" max="4" width="13" customWidth="1"/>
    <col min="5" max="7" width="12.7109375" customWidth="1"/>
    <col min="8" max="8" width="14" customWidth="1"/>
    <col min="9" max="9" width="12.7109375" customWidth="1"/>
  </cols>
  <sheetData>
    <row r="1" spans="2:9">
      <c r="B1" s="24"/>
      <c r="C1" s="24"/>
      <c r="D1" s="24"/>
      <c r="E1" s="24"/>
      <c r="F1" s="24"/>
      <c r="G1" s="24"/>
      <c r="H1" s="27" t="s">
        <v>164</v>
      </c>
      <c r="I1" s="24"/>
    </row>
    <row r="2" spans="2:9">
      <c r="B2" s="58" t="s">
        <v>14</v>
      </c>
      <c r="C2" s="59"/>
      <c r="D2" s="59"/>
      <c r="E2" s="59"/>
      <c r="F2" s="59"/>
      <c r="G2" s="59"/>
      <c r="H2" s="59"/>
      <c r="I2" s="60"/>
    </row>
    <row r="3" spans="2:9" ht="15" customHeight="1">
      <c r="B3" s="68" t="s">
        <v>7</v>
      </c>
      <c r="C3" s="68" t="s">
        <v>0</v>
      </c>
      <c r="D3" s="70" t="s">
        <v>58</v>
      </c>
      <c r="E3" s="49" t="s">
        <v>1</v>
      </c>
      <c r="F3" s="50"/>
      <c r="G3" s="51"/>
      <c r="H3" s="70" t="s">
        <v>2</v>
      </c>
      <c r="I3" s="70" t="s">
        <v>3</v>
      </c>
    </row>
    <row r="4" spans="2:9">
      <c r="B4" s="69"/>
      <c r="C4" s="69"/>
      <c r="D4" s="71"/>
      <c r="E4" s="6" t="s">
        <v>4</v>
      </c>
      <c r="F4" s="6" t="s">
        <v>5</v>
      </c>
      <c r="G4" s="6" t="s">
        <v>6</v>
      </c>
      <c r="H4" s="71"/>
      <c r="I4" s="71"/>
    </row>
    <row r="5" spans="2:9">
      <c r="B5" s="49" t="s">
        <v>70</v>
      </c>
      <c r="C5" s="50"/>
      <c r="D5" s="50"/>
      <c r="E5" s="50"/>
      <c r="F5" s="50"/>
      <c r="G5" s="50"/>
      <c r="H5" s="50"/>
      <c r="I5" s="51"/>
    </row>
    <row r="6" spans="2:9" ht="25.5">
      <c r="B6" s="52" t="s">
        <v>8</v>
      </c>
      <c r="C6" s="10" t="s">
        <v>119</v>
      </c>
      <c r="D6" s="9">
        <v>200</v>
      </c>
      <c r="E6" s="9">
        <v>8.9649999999999999</v>
      </c>
      <c r="F6" s="9">
        <v>8.2940000000000005</v>
      </c>
      <c r="G6" s="9">
        <v>32.021999999999998</v>
      </c>
      <c r="H6" s="9">
        <v>242.90100000000001</v>
      </c>
      <c r="I6" s="9" t="s">
        <v>22</v>
      </c>
    </row>
    <row r="7" spans="2:9">
      <c r="B7" s="53"/>
      <c r="C7" s="7" t="s">
        <v>120</v>
      </c>
      <c r="D7" s="25">
        <v>51</v>
      </c>
      <c r="E7" s="9">
        <v>5.0599999999999996</v>
      </c>
      <c r="F7" s="9">
        <v>7</v>
      </c>
      <c r="G7" s="9">
        <v>14.62</v>
      </c>
      <c r="H7" s="9">
        <v>145</v>
      </c>
      <c r="I7" s="9">
        <v>3</v>
      </c>
    </row>
    <row r="8" spans="2:9">
      <c r="B8" s="54"/>
      <c r="C8" s="7" t="s">
        <v>26</v>
      </c>
      <c r="D8" s="9">
        <v>200</v>
      </c>
      <c r="E8" s="9">
        <v>3.15</v>
      </c>
      <c r="F8" s="9">
        <v>1.3</v>
      </c>
      <c r="G8" s="9">
        <v>12.589</v>
      </c>
      <c r="H8" s="9">
        <v>58.2</v>
      </c>
      <c r="I8" s="9" t="s">
        <v>22</v>
      </c>
    </row>
    <row r="9" spans="2:9">
      <c r="B9" s="55" t="s">
        <v>74</v>
      </c>
      <c r="C9" s="56"/>
      <c r="D9" s="13">
        <v>451</v>
      </c>
      <c r="E9" s="13">
        <f>SUM(E6:E8)</f>
        <v>17.174999999999997</v>
      </c>
      <c r="F9" s="13">
        <f>SUM(F6:F8)</f>
        <v>16.594000000000001</v>
      </c>
      <c r="G9" s="13">
        <f>SUM(G6:G8)</f>
        <v>59.230999999999995</v>
      </c>
      <c r="H9" s="13">
        <f>SUM(H6:H8)</f>
        <v>446.101</v>
      </c>
      <c r="I9" s="13"/>
    </row>
    <row r="10" spans="2:9">
      <c r="B10" s="14" t="s">
        <v>71</v>
      </c>
      <c r="C10" s="7" t="s">
        <v>123</v>
      </c>
      <c r="D10" s="9">
        <v>100</v>
      </c>
      <c r="E10" s="9">
        <v>2.7</v>
      </c>
      <c r="F10" s="9">
        <v>3</v>
      </c>
      <c r="G10" s="9">
        <v>13.05</v>
      </c>
      <c r="H10" s="9">
        <v>89</v>
      </c>
      <c r="I10" s="9" t="s">
        <v>22</v>
      </c>
    </row>
    <row r="11" spans="2:9">
      <c r="B11" s="55" t="s">
        <v>75</v>
      </c>
      <c r="C11" s="56"/>
      <c r="D11" s="13">
        <v>100</v>
      </c>
      <c r="E11" s="13">
        <f>SUM(E10)</f>
        <v>2.7</v>
      </c>
      <c r="F11" s="13">
        <f t="shared" ref="F11:H11" si="0">SUM(F10)</f>
        <v>3</v>
      </c>
      <c r="G11" s="13">
        <f t="shared" si="0"/>
        <v>13.05</v>
      </c>
      <c r="H11" s="13">
        <f t="shared" si="0"/>
        <v>89</v>
      </c>
      <c r="I11" s="13"/>
    </row>
    <row r="12" spans="2:9">
      <c r="B12" s="52" t="s">
        <v>9</v>
      </c>
      <c r="C12" s="26" t="s">
        <v>85</v>
      </c>
      <c r="D12" s="9">
        <v>60</v>
      </c>
      <c r="E12" s="9">
        <v>0.56999999999999995</v>
      </c>
      <c r="F12" s="9">
        <v>3.68</v>
      </c>
      <c r="G12" s="9">
        <v>1.84</v>
      </c>
      <c r="H12" s="9">
        <v>42.84</v>
      </c>
      <c r="I12" s="9">
        <v>15</v>
      </c>
    </row>
    <row r="13" spans="2:9">
      <c r="B13" s="53"/>
      <c r="C13" s="7" t="s">
        <v>28</v>
      </c>
      <c r="D13" s="9">
        <v>200</v>
      </c>
      <c r="E13" s="9">
        <v>3.52</v>
      </c>
      <c r="F13" s="9">
        <v>5.98</v>
      </c>
      <c r="G13" s="9">
        <v>9.7799999999999994</v>
      </c>
      <c r="H13" s="9">
        <v>117</v>
      </c>
      <c r="I13" s="9" t="s">
        <v>22</v>
      </c>
    </row>
    <row r="14" spans="2:9">
      <c r="B14" s="53"/>
      <c r="C14" s="26" t="s">
        <v>34</v>
      </c>
      <c r="D14" s="44">
        <v>150</v>
      </c>
      <c r="E14" s="44">
        <v>4.2</v>
      </c>
      <c r="F14" s="44">
        <v>3.07</v>
      </c>
      <c r="G14" s="44">
        <v>17.399999999999999</v>
      </c>
      <c r="H14" s="44">
        <v>110.67</v>
      </c>
      <c r="I14" s="44">
        <v>125</v>
      </c>
    </row>
    <row r="15" spans="2:9">
      <c r="B15" s="53"/>
      <c r="C15" s="7" t="s">
        <v>124</v>
      </c>
      <c r="D15" s="9">
        <v>80</v>
      </c>
      <c r="E15" s="9">
        <v>7.0209999999999999</v>
      </c>
      <c r="F15" s="9">
        <v>7.25</v>
      </c>
      <c r="G15" s="9">
        <v>4.47</v>
      </c>
      <c r="H15" s="9">
        <v>104.2</v>
      </c>
      <c r="I15" s="9" t="s">
        <v>22</v>
      </c>
    </row>
    <row r="16" spans="2:9">
      <c r="B16" s="53"/>
      <c r="C16" s="7" t="s">
        <v>49</v>
      </c>
      <c r="D16" s="9">
        <v>50</v>
      </c>
      <c r="E16" s="9">
        <v>3.19</v>
      </c>
      <c r="F16" s="9">
        <v>0.49</v>
      </c>
      <c r="G16" s="9">
        <v>20.43</v>
      </c>
      <c r="H16" s="9">
        <v>103</v>
      </c>
      <c r="I16" s="9">
        <v>1</v>
      </c>
    </row>
    <row r="17" spans="2:9">
      <c r="B17" s="54"/>
      <c r="C17" s="26" t="s">
        <v>50</v>
      </c>
      <c r="D17" s="9">
        <v>200</v>
      </c>
      <c r="E17" s="9">
        <v>0.44</v>
      </c>
      <c r="F17" s="9">
        <v>0.17</v>
      </c>
      <c r="G17" s="9">
        <v>29.19</v>
      </c>
      <c r="H17" s="9">
        <v>120.06</v>
      </c>
      <c r="I17" s="9">
        <v>377</v>
      </c>
    </row>
    <row r="18" spans="2:9">
      <c r="B18" s="55" t="s">
        <v>73</v>
      </c>
      <c r="C18" s="56"/>
      <c r="D18" s="13">
        <v>740</v>
      </c>
      <c r="E18" s="13">
        <f>SUM(E13:E17)</f>
        <v>18.371000000000002</v>
      </c>
      <c r="F18" s="13">
        <f>SUM(F13:F17)</f>
        <v>16.96</v>
      </c>
      <c r="G18" s="13">
        <f>SUM(G13:G17)</f>
        <v>81.27</v>
      </c>
      <c r="H18" s="13">
        <f>SUM(H13:H17)</f>
        <v>554.93000000000006</v>
      </c>
      <c r="I18" s="13"/>
    </row>
    <row r="19" spans="2:9">
      <c r="B19" s="52" t="s">
        <v>10</v>
      </c>
      <c r="C19" s="7" t="s">
        <v>125</v>
      </c>
      <c r="D19" s="9">
        <v>60</v>
      </c>
      <c r="E19" s="9">
        <v>12.2</v>
      </c>
      <c r="F19" s="9">
        <v>10.29</v>
      </c>
      <c r="G19" s="9">
        <v>70.7</v>
      </c>
      <c r="H19" s="9">
        <v>421</v>
      </c>
      <c r="I19" s="9">
        <v>449</v>
      </c>
    </row>
    <row r="20" spans="2:9">
      <c r="B20" s="54"/>
      <c r="C20" s="7" t="s">
        <v>126</v>
      </c>
      <c r="D20" s="9">
        <v>200</v>
      </c>
      <c r="E20" s="9">
        <v>5.8</v>
      </c>
      <c r="F20" s="9">
        <v>5</v>
      </c>
      <c r="G20" s="9">
        <v>9.6</v>
      </c>
      <c r="H20" s="9">
        <v>108</v>
      </c>
      <c r="I20" s="9">
        <v>255</v>
      </c>
    </row>
    <row r="21" spans="2:9">
      <c r="B21" s="55" t="s">
        <v>67</v>
      </c>
      <c r="C21" s="56"/>
      <c r="D21" s="13">
        <v>260</v>
      </c>
      <c r="E21" s="13">
        <f>SUM(E19:E20)</f>
        <v>18</v>
      </c>
      <c r="F21" s="13">
        <f>SUM(F19:F20)</f>
        <v>15.29</v>
      </c>
      <c r="G21" s="13">
        <f>SUM(G19:G20)</f>
        <v>80.3</v>
      </c>
      <c r="H21" s="13">
        <f>SUM(H19:H20)</f>
        <v>529</v>
      </c>
      <c r="I21" s="13"/>
    </row>
    <row r="22" spans="2:9">
      <c r="B22" s="41"/>
      <c r="C22" s="7" t="s">
        <v>31</v>
      </c>
      <c r="D22" s="9">
        <v>150</v>
      </c>
      <c r="E22" s="9">
        <v>2.06</v>
      </c>
      <c r="F22" s="9">
        <v>5.1139999999999999</v>
      </c>
      <c r="G22" s="9">
        <v>5.0599999999999996</v>
      </c>
      <c r="H22" s="9">
        <v>102</v>
      </c>
      <c r="I22" s="9" t="s">
        <v>22</v>
      </c>
    </row>
    <row r="23" spans="2:9">
      <c r="B23" s="52" t="s">
        <v>11</v>
      </c>
      <c r="C23" s="7" t="s">
        <v>127</v>
      </c>
      <c r="D23" s="9">
        <v>80</v>
      </c>
      <c r="E23" s="9">
        <v>9.2319999999999993</v>
      </c>
      <c r="F23" s="9">
        <v>8.6920000000000002</v>
      </c>
      <c r="G23" s="9">
        <v>11.923</v>
      </c>
      <c r="H23" s="9">
        <v>117.90300000000001</v>
      </c>
      <c r="I23" s="9" t="s">
        <v>22</v>
      </c>
    </row>
    <row r="24" spans="2:9">
      <c r="B24" s="53"/>
      <c r="C24" s="26" t="s">
        <v>128</v>
      </c>
      <c r="D24" s="44">
        <v>60</v>
      </c>
      <c r="E24" s="44">
        <v>1.57</v>
      </c>
      <c r="F24" s="44">
        <v>5.08</v>
      </c>
      <c r="G24" s="44">
        <v>3.9</v>
      </c>
      <c r="H24" s="44">
        <v>67</v>
      </c>
      <c r="I24" s="44" t="s">
        <v>22</v>
      </c>
    </row>
    <row r="25" spans="2:9">
      <c r="B25" s="53"/>
      <c r="C25" s="7" t="s">
        <v>49</v>
      </c>
      <c r="D25" s="9">
        <v>45</v>
      </c>
      <c r="E25" s="9">
        <v>3.19</v>
      </c>
      <c r="F25" s="9">
        <v>0.49</v>
      </c>
      <c r="G25" s="9">
        <v>20.43</v>
      </c>
      <c r="H25" s="9">
        <v>103</v>
      </c>
      <c r="I25" s="9">
        <v>1</v>
      </c>
    </row>
    <row r="26" spans="2:9">
      <c r="B26" s="54"/>
      <c r="C26" s="7" t="s">
        <v>118</v>
      </c>
      <c r="D26" s="9">
        <v>200</v>
      </c>
      <c r="E26" s="9">
        <v>0</v>
      </c>
      <c r="F26" s="9">
        <v>0</v>
      </c>
      <c r="G26" s="9">
        <v>11.98</v>
      </c>
      <c r="H26" s="9">
        <v>43</v>
      </c>
      <c r="I26" s="9">
        <v>263</v>
      </c>
    </row>
    <row r="27" spans="2:9">
      <c r="B27" s="55" t="s">
        <v>68</v>
      </c>
      <c r="C27" s="56"/>
      <c r="D27" s="13">
        <v>535</v>
      </c>
      <c r="E27" s="13">
        <f>SUM(E23:E26)</f>
        <v>13.991999999999999</v>
      </c>
      <c r="F27" s="13">
        <f>SUM(F23:F26)</f>
        <v>14.262</v>
      </c>
      <c r="G27" s="13">
        <f>SUM(G23:G26)</f>
        <v>48.233000000000004</v>
      </c>
      <c r="H27" s="13">
        <f>SUM(H23:H26)</f>
        <v>330.90300000000002</v>
      </c>
      <c r="I27" s="13"/>
    </row>
    <row r="28" spans="2:9">
      <c r="B28" s="55" t="s">
        <v>12</v>
      </c>
      <c r="C28" s="56"/>
      <c r="D28" s="13">
        <v>2086</v>
      </c>
      <c r="E28" s="13">
        <f>SUM(E27,E21,E18,E11,E9)</f>
        <v>70.238</v>
      </c>
      <c r="F28" s="13">
        <f>SUM(F27,F21,F18,F11,F9)</f>
        <v>66.105999999999995</v>
      </c>
      <c r="G28" s="13">
        <f>SUM(G27,G21,G18,G11,G9)</f>
        <v>282.084</v>
      </c>
      <c r="H28" s="13">
        <f>SUM(H27,H21,H18,H11,H9)</f>
        <v>1949.9340000000002</v>
      </c>
      <c r="I28" s="13"/>
    </row>
    <row r="29" spans="2:9">
      <c r="B29" s="24"/>
      <c r="C29" s="24"/>
      <c r="D29" s="24"/>
      <c r="E29" s="24"/>
      <c r="F29" s="24"/>
      <c r="G29" s="24"/>
      <c r="H29" s="24"/>
      <c r="I29" s="24"/>
    </row>
    <row r="30" spans="2:9">
      <c r="B30" s="24"/>
      <c r="C30" s="24"/>
      <c r="D30" s="24"/>
      <c r="E30" s="24"/>
      <c r="F30" s="24"/>
      <c r="G30" s="24"/>
      <c r="H30" s="24"/>
      <c r="I30" s="24"/>
    </row>
    <row r="31" spans="2:9">
      <c r="B31" s="24"/>
      <c r="C31" s="24"/>
      <c r="D31" s="24"/>
      <c r="E31" s="24"/>
      <c r="F31" s="24"/>
      <c r="G31" s="24"/>
      <c r="H31" s="27" t="s">
        <v>164</v>
      </c>
      <c r="I31" s="24"/>
    </row>
    <row r="32" spans="2:9">
      <c r="B32" s="58" t="s">
        <v>15</v>
      </c>
      <c r="C32" s="59"/>
      <c r="D32" s="59"/>
      <c r="E32" s="59"/>
      <c r="F32" s="59"/>
      <c r="G32" s="59"/>
      <c r="H32" s="59"/>
      <c r="I32" s="60"/>
    </row>
    <row r="33" spans="2:9" ht="15" customHeight="1">
      <c r="B33" s="68" t="s">
        <v>7</v>
      </c>
      <c r="C33" s="68" t="s">
        <v>0</v>
      </c>
      <c r="D33" s="70" t="s">
        <v>58</v>
      </c>
      <c r="E33" s="49" t="s">
        <v>1</v>
      </c>
      <c r="F33" s="50"/>
      <c r="G33" s="51"/>
      <c r="H33" s="70" t="s">
        <v>2</v>
      </c>
      <c r="I33" s="70" t="s">
        <v>3</v>
      </c>
    </row>
    <row r="34" spans="2:9">
      <c r="B34" s="69"/>
      <c r="C34" s="69"/>
      <c r="D34" s="71"/>
      <c r="E34" s="6" t="s">
        <v>4</v>
      </c>
      <c r="F34" s="6" t="s">
        <v>5</v>
      </c>
      <c r="G34" s="6" t="s">
        <v>6</v>
      </c>
      <c r="H34" s="71"/>
      <c r="I34" s="71"/>
    </row>
    <row r="35" spans="2:9">
      <c r="B35" s="49" t="s">
        <v>70</v>
      </c>
      <c r="C35" s="50"/>
      <c r="D35" s="50"/>
      <c r="E35" s="50"/>
      <c r="F35" s="50"/>
      <c r="G35" s="50"/>
      <c r="H35" s="50"/>
      <c r="I35" s="51"/>
    </row>
    <row r="36" spans="2:9">
      <c r="B36" s="52" t="s">
        <v>8</v>
      </c>
      <c r="C36" s="10" t="s">
        <v>129</v>
      </c>
      <c r="D36" s="9">
        <v>200</v>
      </c>
      <c r="E36" s="9">
        <v>6.64</v>
      </c>
      <c r="F36" s="9">
        <v>7.59</v>
      </c>
      <c r="G36" s="9">
        <v>28.13</v>
      </c>
      <c r="H36" s="9">
        <v>204</v>
      </c>
      <c r="I36" s="9">
        <v>99</v>
      </c>
    </row>
    <row r="37" spans="2:9">
      <c r="B37" s="53"/>
      <c r="C37" s="7" t="s">
        <v>93</v>
      </c>
      <c r="D37" s="25">
        <v>45</v>
      </c>
      <c r="E37" s="9">
        <v>2.2999999999999998</v>
      </c>
      <c r="F37" s="9">
        <v>4.3600000000000003</v>
      </c>
      <c r="G37" s="9">
        <v>14.62</v>
      </c>
      <c r="H37" s="9">
        <v>108</v>
      </c>
      <c r="I37" s="9" t="s">
        <v>22</v>
      </c>
    </row>
    <row r="38" spans="2:9">
      <c r="B38" s="54"/>
      <c r="C38" s="7" t="s">
        <v>24</v>
      </c>
      <c r="D38" s="9">
        <v>200</v>
      </c>
      <c r="E38" s="9">
        <v>3.95</v>
      </c>
      <c r="F38" s="9">
        <v>3.37</v>
      </c>
      <c r="G38" s="9">
        <v>13.86</v>
      </c>
      <c r="H38" s="9">
        <v>110.02</v>
      </c>
      <c r="I38" s="9" t="s">
        <v>22</v>
      </c>
    </row>
    <row r="39" spans="2:9">
      <c r="B39" s="55" t="s">
        <v>74</v>
      </c>
      <c r="C39" s="56"/>
      <c r="D39" s="13">
        <v>445</v>
      </c>
      <c r="E39" s="13">
        <f>SUM(E36:E38)</f>
        <v>12.89</v>
      </c>
      <c r="F39" s="13">
        <f>SUM(F36:F38)</f>
        <v>15.32</v>
      </c>
      <c r="G39" s="13">
        <f>SUM(G36:G38)</f>
        <v>56.61</v>
      </c>
      <c r="H39" s="13">
        <f>SUM(H36:H38)</f>
        <v>422.02</v>
      </c>
      <c r="I39" s="13"/>
    </row>
    <row r="40" spans="2:9">
      <c r="B40" s="14" t="s">
        <v>63</v>
      </c>
      <c r="C40" s="10" t="s">
        <v>83</v>
      </c>
      <c r="D40" s="9">
        <v>200</v>
      </c>
      <c r="E40" s="9">
        <v>2.698</v>
      </c>
      <c r="F40" s="9">
        <v>3</v>
      </c>
      <c r="G40" s="9">
        <v>13.05</v>
      </c>
      <c r="H40" s="9">
        <v>90.094999999999999</v>
      </c>
      <c r="I40" s="9" t="s">
        <v>22</v>
      </c>
    </row>
    <row r="41" spans="2:9">
      <c r="B41" s="55" t="s">
        <v>75</v>
      </c>
      <c r="C41" s="56"/>
      <c r="D41" s="13">
        <v>200</v>
      </c>
      <c r="E41" s="13">
        <f>SUM(E40)</f>
        <v>2.698</v>
      </c>
      <c r="F41" s="13">
        <f t="shared" ref="F41:H41" si="1">SUM(F40)</f>
        <v>3</v>
      </c>
      <c r="G41" s="13">
        <f t="shared" si="1"/>
        <v>13.05</v>
      </c>
      <c r="H41" s="13">
        <f t="shared" si="1"/>
        <v>90.094999999999999</v>
      </c>
      <c r="I41" s="13"/>
    </row>
    <row r="42" spans="2:9">
      <c r="B42" s="52" t="s">
        <v>9</v>
      </c>
      <c r="C42" s="7" t="s">
        <v>98</v>
      </c>
      <c r="D42" s="9">
        <v>60</v>
      </c>
      <c r="E42" s="9">
        <v>0.48</v>
      </c>
      <c r="F42" s="9">
        <v>0.06</v>
      </c>
      <c r="G42" s="9">
        <v>1.5</v>
      </c>
      <c r="H42" s="9">
        <v>8.4</v>
      </c>
      <c r="I42" s="9">
        <v>70</v>
      </c>
    </row>
    <row r="43" spans="2:9">
      <c r="B43" s="53"/>
      <c r="C43" s="7" t="s">
        <v>35</v>
      </c>
      <c r="D43" s="9">
        <v>200</v>
      </c>
      <c r="E43" s="9">
        <v>2.31</v>
      </c>
      <c r="F43" s="9">
        <v>7.73</v>
      </c>
      <c r="G43" s="9">
        <v>15.42</v>
      </c>
      <c r="H43" s="9">
        <v>140.58000000000001</v>
      </c>
      <c r="I43" s="9" t="s">
        <v>22</v>
      </c>
    </row>
    <row r="44" spans="2:9" s="3" customFormat="1">
      <c r="B44" s="53"/>
      <c r="C44" s="19" t="s">
        <v>130</v>
      </c>
      <c r="D44" s="18">
        <v>150</v>
      </c>
      <c r="E44" s="18">
        <v>17.53</v>
      </c>
      <c r="F44" s="18">
        <v>13.3</v>
      </c>
      <c r="G44" s="18">
        <v>29.46</v>
      </c>
      <c r="H44" s="18">
        <v>342</v>
      </c>
      <c r="I44" s="18">
        <v>637</v>
      </c>
    </row>
    <row r="45" spans="2:9">
      <c r="B45" s="53"/>
      <c r="C45" s="7" t="s">
        <v>49</v>
      </c>
      <c r="D45" s="9">
        <v>50</v>
      </c>
      <c r="E45" s="9">
        <v>3.19</v>
      </c>
      <c r="F45" s="9">
        <v>0.49</v>
      </c>
      <c r="G45" s="9">
        <v>20.43</v>
      </c>
      <c r="H45" s="9">
        <v>103</v>
      </c>
      <c r="I45" s="9">
        <v>1</v>
      </c>
    </row>
    <row r="46" spans="2:9">
      <c r="B46" s="54"/>
      <c r="C46" s="7" t="s">
        <v>131</v>
      </c>
      <c r="D46" s="9">
        <v>200</v>
      </c>
      <c r="E46" s="9">
        <v>0.48</v>
      </c>
      <c r="F46" s="9">
        <v>0</v>
      </c>
      <c r="G46" s="9">
        <v>23.8</v>
      </c>
      <c r="H46" s="9">
        <v>90</v>
      </c>
      <c r="I46" s="9" t="s">
        <v>22</v>
      </c>
    </row>
    <row r="47" spans="2:9">
      <c r="B47" s="55" t="s">
        <v>73</v>
      </c>
      <c r="C47" s="56"/>
      <c r="D47" s="13">
        <v>660</v>
      </c>
      <c r="E47" s="13">
        <f>SUM(E43:E46)</f>
        <v>23.51</v>
      </c>
      <c r="F47" s="13">
        <f>SUM(F43:F46)</f>
        <v>21.52</v>
      </c>
      <c r="G47" s="13">
        <f>SUM(G43:G46)</f>
        <v>89.11</v>
      </c>
      <c r="H47" s="13">
        <f>SUM(H43:H46)</f>
        <v>675.58</v>
      </c>
      <c r="I47" s="13"/>
    </row>
    <row r="48" spans="2:9">
      <c r="B48" s="52" t="s">
        <v>10</v>
      </c>
      <c r="C48" s="7" t="s">
        <v>43</v>
      </c>
      <c r="D48" s="9">
        <v>60</v>
      </c>
      <c r="E48" s="9">
        <v>5.09</v>
      </c>
      <c r="F48" s="9">
        <v>3.4</v>
      </c>
      <c r="G48" s="9">
        <v>50.42</v>
      </c>
      <c r="H48" s="9">
        <v>253</v>
      </c>
      <c r="I48" s="9">
        <v>265</v>
      </c>
    </row>
    <row r="49" spans="2:9">
      <c r="B49" s="54"/>
      <c r="C49" s="7" t="s">
        <v>52</v>
      </c>
      <c r="D49" s="9">
        <v>200</v>
      </c>
      <c r="E49" s="9">
        <v>5.32</v>
      </c>
      <c r="F49" s="9">
        <v>6</v>
      </c>
      <c r="G49" s="9">
        <v>13.7</v>
      </c>
      <c r="H49" s="9">
        <v>118.4</v>
      </c>
      <c r="I49" s="9" t="s">
        <v>22</v>
      </c>
    </row>
    <row r="50" spans="2:9">
      <c r="B50" s="55" t="s">
        <v>67</v>
      </c>
      <c r="C50" s="56"/>
      <c r="D50" s="13">
        <v>260</v>
      </c>
      <c r="E50" s="13">
        <f>SUM(E48:E49)</f>
        <v>10.41</v>
      </c>
      <c r="F50" s="13">
        <f t="shared" ref="F50:H50" si="2">SUM(F48:F49)</f>
        <v>9.4</v>
      </c>
      <c r="G50" s="13">
        <f t="shared" si="2"/>
        <v>64.12</v>
      </c>
      <c r="H50" s="13">
        <f t="shared" si="2"/>
        <v>371.4</v>
      </c>
      <c r="I50" s="13"/>
    </row>
    <row r="51" spans="2:9" s="3" customFormat="1" ht="18" customHeight="1">
      <c r="B51" s="72" t="s">
        <v>11</v>
      </c>
      <c r="C51" s="42" t="s">
        <v>117</v>
      </c>
      <c r="D51" s="18" t="s">
        <v>33</v>
      </c>
      <c r="E51" s="18">
        <v>13.452</v>
      </c>
      <c r="F51" s="18">
        <v>15</v>
      </c>
      <c r="G51" s="18">
        <v>52.12</v>
      </c>
      <c r="H51" s="18">
        <v>401</v>
      </c>
      <c r="I51" s="18" t="s">
        <v>22</v>
      </c>
    </row>
    <row r="52" spans="2:9">
      <c r="B52" s="73"/>
      <c r="C52" s="7" t="s">
        <v>42</v>
      </c>
      <c r="D52" s="9">
        <v>200</v>
      </c>
      <c r="E52" s="9">
        <v>0</v>
      </c>
      <c r="F52" s="9">
        <v>0</v>
      </c>
      <c r="G52" s="9">
        <v>11.98</v>
      </c>
      <c r="H52" s="9">
        <v>43</v>
      </c>
      <c r="I52" s="9">
        <v>263.26400000000001</v>
      </c>
    </row>
    <row r="53" spans="2:9">
      <c r="B53" s="55" t="s">
        <v>68</v>
      </c>
      <c r="C53" s="56"/>
      <c r="D53" s="13">
        <v>370</v>
      </c>
      <c r="E53" s="13">
        <f>SUM(E51:E52)</f>
        <v>13.452</v>
      </c>
      <c r="F53" s="13">
        <f>SUM(F51:F52)</f>
        <v>15</v>
      </c>
      <c r="G53" s="13">
        <f>SUM(G51:G52)</f>
        <v>64.099999999999994</v>
      </c>
      <c r="H53" s="13">
        <f>SUM(H51:H52)</f>
        <v>444</v>
      </c>
      <c r="I53" s="13"/>
    </row>
    <row r="54" spans="2:9">
      <c r="B54" s="55" t="s">
        <v>12</v>
      </c>
      <c r="C54" s="56"/>
      <c r="D54" s="13">
        <v>1935</v>
      </c>
      <c r="E54" s="13">
        <f>SUM(E53,E50,E47,E41,E39)</f>
        <v>62.96</v>
      </c>
      <c r="F54" s="13">
        <f>SUM(F53,F50,F47,F41,F39)</f>
        <v>64.240000000000009</v>
      </c>
      <c r="G54" s="13">
        <f>SUM(G53,G50,G47,G41,G39)</f>
        <v>286.99</v>
      </c>
      <c r="H54" s="13">
        <f>SUM(H53,H50,H47,H41,H39)</f>
        <v>2003.095</v>
      </c>
      <c r="I54" s="13"/>
    </row>
  </sheetData>
  <mergeCells count="36">
    <mergeCell ref="B42:B46"/>
    <mergeCell ref="B48:B49"/>
    <mergeCell ref="B5:I5"/>
    <mergeCell ref="B19:B20"/>
    <mergeCell ref="B23:B26"/>
    <mergeCell ref="B6:B8"/>
    <mergeCell ref="B12:B17"/>
    <mergeCell ref="B28:C28"/>
    <mergeCell ref="B9:C9"/>
    <mergeCell ref="B11:C11"/>
    <mergeCell ref="B18:C18"/>
    <mergeCell ref="B21:C21"/>
    <mergeCell ref="B27:C27"/>
    <mergeCell ref="B54:C54"/>
    <mergeCell ref="B32:I32"/>
    <mergeCell ref="B33:B34"/>
    <mergeCell ref="C33:C34"/>
    <mergeCell ref="D33:D34"/>
    <mergeCell ref="E33:G33"/>
    <mergeCell ref="H33:H34"/>
    <mergeCell ref="I33:I34"/>
    <mergeCell ref="B39:C39"/>
    <mergeCell ref="B41:C41"/>
    <mergeCell ref="B47:C47"/>
    <mergeCell ref="B50:C50"/>
    <mergeCell ref="B51:B52"/>
    <mergeCell ref="B53:C53"/>
    <mergeCell ref="B35:I35"/>
    <mergeCell ref="B36:B38"/>
    <mergeCell ref="B2:I2"/>
    <mergeCell ref="B3:B4"/>
    <mergeCell ref="C3:C4"/>
    <mergeCell ref="D3:D4"/>
    <mergeCell ref="E3:G3"/>
    <mergeCell ref="H3:H4"/>
    <mergeCell ref="I3:I4"/>
  </mergeCells>
  <printOptions horizontalCentered="1" verticalCentered="1"/>
  <pageMargins left="0.49212598425196852" right="0.39370078740157483" top="0.94488188976377963" bottom="0.74803149606299213" header="0.51181102362204722" footer="0.31496062992125984"/>
  <pageSetup paperSize="9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6"/>
  <sheetViews>
    <sheetView tabSelected="1" view="pageBreakPreview" topLeftCell="B1" zoomScaleSheetLayoutView="100" workbookViewId="0">
      <selection activeCell="B1" sqref="B1:I28"/>
    </sheetView>
  </sheetViews>
  <sheetFormatPr defaultRowHeight="15"/>
  <cols>
    <col min="1" max="1" width="9.140625" hidden="1" customWidth="1"/>
    <col min="2" max="2" width="16.28515625" customWidth="1"/>
    <col min="3" max="3" width="30.5703125" customWidth="1"/>
    <col min="4" max="7" width="12.7109375" customWidth="1"/>
    <col min="8" max="8" width="14" customWidth="1"/>
    <col min="9" max="9" width="12.7109375" customWidth="1"/>
  </cols>
  <sheetData>
    <row r="1" spans="2:9">
      <c r="H1" s="27" t="s">
        <v>164</v>
      </c>
    </row>
    <row r="2" spans="2:9">
      <c r="B2" s="58" t="s">
        <v>16</v>
      </c>
      <c r="C2" s="59"/>
      <c r="D2" s="59"/>
      <c r="E2" s="59"/>
      <c r="F2" s="59"/>
      <c r="G2" s="59"/>
      <c r="H2" s="59"/>
      <c r="I2" s="60"/>
    </row>
    <row r="3" spans="2:9" s="5" customFormat="1" ht="15" customHeight="1">
      <c r="B3" s="68" t="s">
        <v>7</v>
      </c>
      <c r="C3" s="68" t="s">
        <v>0</v>
      </c>
      <c r="D3" s="70" t="s">
        <v>58</v>
      </c>
      <c r="E3" s="49" t="s">
        <v>1</v>
      </c>
      <c r="F3" s="50"/>
      <c r="G3" s="51"/>
      <c r="H3" s="70" t="s">
        <v>2</v>
      </c>
      <c r="I3" s="70" t="s">
        <v>3</v>
      </c>
    </row>
    <row r="4" spans="2:9" s="5" customFormat="1" ht="12.75">
      <c r="B4" s="69"/>
      <c r="C4" s="69"/>
      <c r="D4" s="71"/>
      <c r="E4" s="6" t="s">
        <v>4</v>
      </c>
      <c r="F4" s="6" t="s">
        <v>5</v>
      </c>
      <c r="G4" s="6" t="s">
        <v>6</v>
      </c>
      <c r="H4" s="71"/>
      <c r="I4" s="71"/>
    </row>
    <row r="5" spans="2:9">
      <c r="B5" s="49" t="s">
        <v>70</v>
      </c>
      <c r="C5" s="50"/>
      <c r="D5" s="50"/>
      <c r="E5" s="50"/>
      <c r="F5" s="50"/>
      <c r="G5" s="50"/>
      <c r="H5" s="50"/>
      <c r="I5" s="51"/>
    </row>
    <row r="6" spans="2:9">
      <c r="B6" s="52" t="s">
        <v>8</v>
      </c>
      <c r="C6" s="7" t="s">
        <v>132</v>
      </c>
      <c r="D6" s="8">
        <v>200</v>
      </c>
      <c r="E6" s="8">
        <v>4.08</v>
      </c>
      <c r="F6" s="8">
        <v>4.3499999999999996</v>
      </c>
      <c r="G6" s="8">
        <v>14.88</v>
      </c>
      <c r="H6" s="8">
        <v>106.05</v>
      </c>
      <c r="I6" s="9">
        <v>236</v>
      </c>
    </row>
    <row r="7" spans="2:9">
      <c r="B7" s="53"/>
      <c r="C7" s="10" t="s">
        <v>44</v>
      </c>
      <c r="D7" s="11">
        <v>51</v>
      </c>
      <c r="E7" s="8">
        <v>5.0599999999999996</v>
      </c>
      <c r="F7" s="8">
        <v>7</v>
      </c>
      <c r="G7" s="8">
        <v>14.62</v>
      </c>
      <c r="H7" s="8">
        <v>145</v>
      </c>
      <c r="I7" s="9">
        <v>3</v>
      </c>
    </row>
    <row r="8" spans="2:9">
      <c r="B8" s="54"/>
      <c r="C8" s="10" t="s">
        <v>42</v>
      </c>
      <c r="D8" s="8">
        <v>200</v>
      </c>
      <c r="E8" s="8">
        <v>0</v>
      </c>
      <c r="F8" s="8">
        <v>0</v>
      </c>
      <c r="G8" s="8">
        <v>11.98</v>
      </c>
      <c r="H8" s="8">
        <v>43</v>
      </c>
      <c r="I8" s="9">
        <v>236</v>
      </c>
    </row>
    <row r="9" spans="2:9">
      <c r="B9" s="55" t="s">
        <v>74</v>
      </c>
      <c r="C9" s="56"/>
      <c r="D9" s="12">
        <v>451</v>
      </c>
      <c r="E9" s="12">
        <f>SUM(E6:E8)</f>
        <v>9.14</v>
      </c>
      <c r="F9" s="12">
        <f t="shared" ref="F9:H9" si="0">SUM(F6:F8)</f>
        <v>11.35</v>
      </c>
      <c r="G9" s="12">
        <f t="shared" si="0"/>
        <v>41.480000000000004</v>
      </c>
      <c r="H9" s="12">
        <f t="shared" si="0"/>
        <v>294.05</v>
      </c>
      <c r="I9" s="13"/>
    </row>
    <row r="10" spans="2:9">
      <c r="B10" s="14" t="s">
        <v>63</v>
      </c>
      <c r="C10" s="7" t="s">
        <v>27</v>
      </c>
      <c r="D10" s="8">
        <v>100</v>
      </c>
      <c r="E10" s="8">
        <v>5.22</v>
      </c>
      <c r="F10" s="8">
        <v>4.5</v>
      </c>
      <c r="G10" s="8">
        <v>7.56</v>
      </c>
      <c r="H10" s="8">
        <v>92</v>
      </c>
      <c r="I10" s="9">
        <v>410</v>
      </c>
    </row>
    <row r="11" spans="2:9">
      <c r="B11" s="55" t="s">
        <v>75</v>
      </c>
      <c r="C11" s="56"/>
      <c r="D11" s="12">
        <v>100</v>
      </c>
      <c r="E11" s="12">
        <f>SUM(E10)</f>
        <v>5.22</v>
      </c>
      <c r="F11" s="12">
        <f t="shared" ref="F11:H11" si="1">SUM(F10)</f>
        <v>4.5</v>
      </c>
      <c r="G11" s="12">
        <f t="shared" si="1"/>
        <v>7.56</v>
      </c>
      <c r="H11" s="12">
        <f t="shared" si="1"/>
        <v>92</v>
      </c>
      <c r="I11" s="13"/>
    </row>
    <row r="12" spans="2:9">
      <c r="B12" s="52" t="s">
        <v>9</v>
      </c>
      <c r="C12" s="7" t="s">
        <v>133</v>
      </c>
      <c r="D12" s="8">
        <v>200</v>
      </c>
      <c r="E12" s="8">
        <v>4.22</v>
      </c>
      <c r="F12" s="8">
        <v>3.5</v>
      </c>
      <c r="G12" s="8">
        <v>13.77</v>
      </c>
      <c r="H12" s="8">
        <v>145</v>
      </c>
      <c r="I12" s="9" t="s">
        <v>22</v>
      </c>
    </row>
    <row r="13" spans="2:9" ht="25.5">
      <c r="B13" s="53"/>
      <c r="C13" s="10" t="s">
        <v>79</v>
      </c>
      <c r="D13" s="8">
        <v>100</v>
      </c>
      <c r="E13" s="8">
        <v>10</v>
      </c>
      <c r="F13" s="8">
        <v>8.1999999999999993</v>
      </c>
      <c r="G13" s="8">
        <v>10.8</v>
      </c>
      <c r="H13" s="8">
        <v>280</v>
      </c>
      <c r="I13" s="9">
        <v>200</v>
      </c>
    </row>
    <row r="14" spans="2:9">
      <c r="B14" s="53"/>
      <c r="C14" s="7" t="s">
        <v>90</v>
      </c>
      <c r="D14" s="8">
        <v>150</v>
      </c>
      <c r="E14" s="8">
        <v>1.91</v>
      </c>
      <c r="F14" s="8">
        <v>2.88</v>
      </c>
      <c r="G14" s="8">
        <v>15.34</v>
      </c>
      <c r="H14" s="8">
        <v>94.9</v>
      </c>
      <c r="I14" s="9">
        <v>318</v>
      </c>
    </row>
    <row r="15" spans="2:9">
      <c r="B15" s="53"/>
      <c r="C15" s="7" t="s">
        <v>49</v>
      </c>
      <c r="D15" s="8">
        <v>50</v>
      </c>
      <c r="E15" s="8">
        <v>3.19</v>
      </c>
      <c r="F15" s="8">
        <v>0.49</v>
      </c>
      <c r="G15" s="8">
        <v>20.43</v>
      </c>
      <c r="H15" s="8">
        <v>103</v>
      </c>
      <c r="I15" s="9">
        <v>1</v>
      </c>
    </row>
    <row r="16" spans="2:9">
      <c r="B16" s="54"/>
      <c r="C16" s="10" t="s">
        <v>56</v>
      </c>
      <c r="D16" s="8">
        <v>200</v>
      </c>
      <c r="E16" s="8">
        <v>0.48</v>
      </c>
      <c r="F16" s="8">
        <v>0</v>
      </c>
      <c r="G16" s="8">
        <v>23.8</v>
      </c>
      <c r="H16" s="8">
        <v>90</v>
      </c>
      <c r="I16" s="9" t="s">
        <v>22</v>
      </c>
    </row>
    <row r="17" spans="2:9">
      <c r="B17" s="55" t="s">
        <v>73</v>
      </c>
      <c r="C17" s="56"/>
      <c r="D17" s="12">
        <v>700</v>
      </c>
      <c r="E17" s="12">
        <f>SUM(E12:E16)</f>
        <v>19.8</v>
      </c>
      <c r="F17" s="12">
        <f t="shared" ref="F17:H17" si="2">SUM(F12:F16)</f>
        <v>15.069999999999999</v>
      </c>
      <c r="G17" s="12">
        <f t="shared" si="2"/>
        <v>84.14</v>
      </c>
      <c r="H17" s="12">
        <f t="shared" si="2"/>
        <v>712.9</v>
      </c>
      <c r="I17" s="13"/>
    </row>
    <row r="18" spans="2:9" s="3" customFormat="1">
      <c r="B18" s="74" t="s">
        <v>10</v>
      </c>
      <c r="C18" s="15" t="s">
        <v>134</v>
      </c>
      <c r="D18" s="16">
        <v>70</v>
      </c>
      <c r="E18" s="17">
        <v>1.4</v>
      </c>
      <c r="F18" s="17">
        <v>1.66</v>
      </c>
      <c r="G18" s="17">
        <v>38.659999999999997</v>
      </c>
      <c r="H18" s="17">
        <v>177</v>
      </c>
      <c r="I18" s="18">
        <v>602</v>
      </c>
    </row>
    <row r="19" spans="2:9" s="3" customFormat="1">
      <c r="B19" s="74"/>
      <c r="C19" s="15" t="s">
        <v>37</v>
      </c>
      <c r="D19" s="16">
        <v>20</v>
      </c>
      <c r="E19" s="17">
        <v>0.4</v>
      </c>
      <c r="F19" s="17">
        <v>0</v>
      </c>
      <c r="G19" s="17">
        <v>65.3</v>
      </c>
      <c r="H19" s="17">
        <v>250</v>
      </c>
      <c r="I19" s="18">
        <v>330.08</v>
      </c>
    </row>
    <row r="20" spans="2:9" s="3" customFormat="1">
      <c r="B20" s="75"/>
      <c r="C20" s="19" t="s">
        <v>23</v>
      </c>
      <c r="D20" s="17">
        <v>200</v>
      </c>
      <c r="E20" s="17">
        <v>5.8</v>
      </c>
      <c r="F20" s="17">
        <v>5</v>
      </c>
      <c r="G20" s="17">
        <v>9.6</v>
      </c>
      <c r="H20" s="17">
        <v>108</v>
      </c>
      <c r="I20" s="18">
        <v>255</v>
      </c>
    </row>
    <row r="21" spans="2:9" s="3" customFormat="1">
      <c r="B21" s="77" t="s">
        <v>67</v>
      </c>
      <c r="C21" s="78"/>
      <c r="D21" s="20">
        <v>290</v>
      </c>
      <c r="E21" s="20">
        <f>SUM(E18:E20)</f>
        <v>7.6</v>
      </c>
      <c r="F21" s="20">
        <f t="shared" ref="F21:H21" si="3">SUM(F18:F20)</f>
        <v>6.66</v>
      </c>
      <c r="G21" s="20">
        <f t="shared" si="3"/>
        <v>113.55999999999999</v>
      </c>
      <c r="H21" s="20">
        <f t="shared" si="3"/>
        <v>535</v>
      </c>
      <c r="I21" s="21"/>
    </row>
    <row r="22" spans="2:9" s="3" customFormat="1">
      <c r="B22" s="72" t="s">
        <v>11</v>
      </c>
      <c r="C22" s="15" t="s">
        <v>154</v>
      </c>
      <c r="D22" s="22">
        <v>80</v>
      </c>
      <c r="E22" s="17">
        <v>9.7799999999999994</v>
      </c>
      <c r="F22" s="17">
        <v>11.66</v>
      </c>
      <c r="G22" s="17">
        <v>16.41</v>
      </c>
      <c r="H22" s="17">
        <v>210</v>
      </c>
      <c r="I22" s="18">
        <v>284</v>
      </c>
    </row>
    <row r="23" spans="2:9" s="3" customFormat="1">
      <c r="B23" s="76"/>
      <c r="C23" s="19" t="s">
        <v>32</v>
      </c>
      <c r="D23" s="17">
        <v>150</v>
      </c>
      <c r="E23" s="17">
        <v>3.64</v>
      </c>
      <c r="F23" s="17">
        <v>5.37</v>
      </c>
      <c r="G23" s="17">
        <v>36.67</v>
      </c>
      <c r="H23" s="17">
        <v>210</v>
      </c>
      <c r="I23" s="18">
        <v>315</v>
      </c>
    </row>
    <row r="24" spans="2:9" s="3" customFormat="1">
      <c r="B24" s="76"/>
      <c r="C24" s="19" t="s">
        <v>81</v>
      </c>
      <c r="D24" s="17">
        <v>30</v>
      </c>
      <c r="E24" s="17">
        <v>0.69</v>
      </c>
      <c r="F24" s="17">
        <v>1.95</v>
      </c>
      <c r="G24" s="17">
        <v>3.09</v>
      </c>
      <c r="H24" s="17">
        <v>31</v>
      </c>
      <c r="I24" s="18">
        <v>228</v>
      </c>
    </row>
    <row r="25" spans="2:9">
      <c r="B25" s="76"/>
      <c r="C25" s="7" t="s">
        <v>49</v>
      </c>
      <c r="D25" s="8">
        <v>45</v>
      </c>
      <c r="E25" s="8">
        <v>3.19</v>
      </c>
      <c r="F25" s="8">
        <v>0.49</v>
      </c>
      <c r="G25" s="8">
        <v>20.43</v>
      </c>
      <c r="H25" s="8">
        <v>103</v>
      </c>
      <c r="I25" s="9">
        <v>1</v>
      </c>
    </row>
    <row r="26" spans="2:9">
      <c r="B26" s="73"/>
      <c r="C26" s="7" t="s">
        <v>82</v>
      </c>
      <c r="D26" s="8">
        <v>200</v>
      </c>
      <c r="E26" s="8">
        <v>4.8000000000000001E-2</v>
      </c>
      <c r="F26" s="8">
        <v>0</v>
      </c>
      <c r="G26" s="8">
        <v>13.13</v>
      </c>
      <c r="H26" s="8">
        <v>49</v>
      </c>
      <c r="I26" s="9" t="s">
        <v>22</v>
      </c>
    </row>
    <row r="27" spans="2:9">
      <c r="B27" s="55" t="s">
        <v>68</v>
      </c>
      <c r="C27" s="56"/>
      <c r="D27" s="12">
        <v>505</v>
      </c>
      <c r="E27" s="12">
        <f>SUM(E22:E26)</f>
        <v>17.347999999999999</v>
      </c>
      <c r="F27" s="12">
        <f t="shared" ref="F27:H27" si="4">SUM(F22:F26)</f>
        <v>19.47</v>
      </c>
      <c r="G27" s="12">
        <f t="shared" si="4"/>
        <v>89.72999999999999</v>
      </c>
      <c r="H27" s="12">
        <f t="shared" si="4"/>
        <v>603</v>
      </c>
      <c r="I27" s="13"/>
    </row>
    <row r="28" spans="2:9">
      <c r="B28" s="55" t="s">
        <v>12</v>
      </c>
      <c r="C28" s="56"/>
      <c r="D28" s="12">
        <v>2046</v>
      </c>
      <c r="E28" s="12">
        <f>SUM(E27,E21,E17,E11,E9)</f>
        <v>59.108000000000004</v>
      </c>
      <c r="F28" s="12">
        <f>SUM(F27,F21,F17,F11,F9)</f>
        <v>57.05</v>
      </c>
      <c r="G28" s="12">
        <f>SUM(G27,G21,G17,G11,G9)</f>
        <v>336.46999999999997</v>
      </c>
      <c r="H28" s="12">
        <f>SUM(H27,H21,H17,H11,H9)</f>
        <v>2236.9500000000003</v>
      </c>
      <c r="I28" s="13"/>
    </row>
    <row r="29" spans="2:9">
      <c r="B29" s="45"/>
      <c r="C29" s="79"/>
      <c r="D29" s="80"/>
      <c r="E29" s="80"/>
      <c r="F29" s="80"/>
      <c r="G29" s="80"/>
      <c r="H29" s="80"/>
      <c r="I29" s="81"/>
    </row>
    <row r="30" spans="2:9">
      <c r="B30" s="45"/>
      <c r="C30" s="79"/>
      <c r="D30" s="80"/>
      <c r="E30" s="80"/>
      <c r="F30" s="80"/>
      <c r="G30" s="80"/>
      <c r="H30" s="80"/>
      <c r="I30" s="81"/>
    </row>
    <row r="31" spans="2:9">
      <c r="B31" s="45"/>
      <c r="C31" s="79"/>
      <c r="D31" s="80"/>
      <c r="E31" s="80"/>
      <c r="F31" s="80"/>
      <c r="G31" s="80"/>
      <c r="H31" s="27" t="s">
        <v>164</v>
      </c>
      <c r="I31" s="81"/>
    </row>
    <row r="32" spans="2:9">
      <c r="B32" s="58" t="s">
        <v>17</v>
      </c>
      <c r="C32" s="59"/>
      <c r="D32" s="59"/>
      <c r="E32" s="59"/>
      <c r="F32" s="59"/>
      <c r="G32" s="59"/>
      <c r="H32" s="59"/>
      <c r="I32" s="60"/>
    </row>
    <row r="33" spans="2:9" ht="15" customHeight="1">
      <c r="B33" s="68" t="s">
        <v>7</v>
      </c>
      <c r="C33" s="68" t="s">
        <v>0</v>
      </c>
      <c r="D33" s="70" t="s">
        <v>58</v>
      </c>
      <c r="E33" s="49" t="s">
        <v>1</v>
      </c>
      <c r="F33" s="50"/>
      <c r="G33" s="51"/>
      <c r="H33" s="70" t="s">
        <v>2</v>
      </c>
      <c r="I33" s="70" t="s">
        <v>3</v>
      </c>
    </row>
    <row r="34" spans="2:9">
      <c r="B34" s="69"/>
      <c r="C34" s="69"/>
      <c r="D34" s="71"/>
      <c r="E34" s="6" t="s">
        <v>4</v>
      </c>
      <c r="F34" s="6" t="s">
        <v>5</v>
      </c>
      <c r="G34" s="6" t="s">
        <v>6</v>
      </c>
      <c r="H34" s="71"/>
      <c r="I34" s="71"/>
    </row>
    <row r="35" spans="2:9">
      <c r="B35" s="49" t="s">
        <v>70</v>
      </c>
      <c r="C35" s="50"/>
      <c r="D35" s="50"/>
      <c r="E35" s="50"/>
      <c r="F35" s="50"/>
      <c r="G35" s="50"/>
      <c r="H35" s="50"/>
      <c r="I35" s="51"/>
    </row>
    <row r="36" spans="2:9">
      <c r="B36" s="52" t="s">
        <v>8</v>
      </c>
      <c r="C36" s="10" t="s">
        <v>57</v>
      </c>
      <c r="D36" s="8">
        <v>200</v>
      </c>
      <c r="E36" s="8">
        <v>6.66</v>
      </c>
      <c r="F36" s="8">
        <v>6.99</v>
      </c>
      <c r="G36" s="8">
        <v>30.428000000000001</v>
      </c>
      <c r="H36" s="8">
        <v>230.005</v>
      </c>
      <c r="I36" s="9" t="s">
        <v>22</v>
      </c>
    </row>
    <row r="37" spans="2:9">
      <c r="B37" s="53"/>
      <c r="C37" s="10" t="s">
        <v>93</v>
      </c>
      <c r="D37" s="8">
        <v>45</v>
      </c>
      <c r="E37" s="8">
        <v>2.2999999999999998</v>
      </c>
      <c r="F37" s="8">
        <v>4.3600000000000003</v>
      </c>
      <c r="G37" s="8">
        <v>14.62</v>
      </c>
      <c r="H37" s="8">
        <v>108</v>
      </c>
      <c r="I37" s="9" t="s">
        <v>22</v>
      </c>
    </row>
    <row r="38" spans="2:9">
      <c r="B38" s="54"/>
      <c r="C38" s="7" t="s">
        <v>26</v>
      </c>
      <c r="D38" s="8">
        <v>200</v>
      </c>
      <c r="E38" s="8">
        <v>3.15</v>
      </c>
      <c r="F38" s="8">
        <v>1.3</v>
      </c>
      <c r="G38" s="8">
        <v>12.589</v>
      </c>
      <c r="H38" s="8">
        <v>58.2</v>
      </c>
      <c r="I38" s="9" t="s">
        <v>22</v>
      </c>
    </row>
    <row r="39" spans="2:9">
      <c r="B39" s="55" t="s">
        <v>74</v>
      </c>
      <c r="C39" s="56"/>
      <c r="D39" s="12">
        <v>445</v>
      </c>
      <c r="E39" s="12">
        <f>SUM(E36:E38)</f>
        <v>12.110000000000001</v>
      </c>
      <c r="F39" s="12">
        <f t="shared" ref="F39:H39" si="5">SUM(F36:F38)</f>
        <v>12.650000000000002</v>
      </c>
      <c r="G39" s="12">
        <f t="shared" si="5"/>
        <v>57.637</v>
      </c>
      <c r="H39" s="12">
        <f t="shared" si="5"/>
        <v>396.20499999999998</v>
      </c>
      <c r="I39" s="13"/>
    </row>
    <row r="40" spans="2:9">
      <c r="B40" s="14" t="s">
        <v>63</v>
      </c>
      <c r="C40" s="7" t="s">
        <v>121</v>
      </c>
      <c r="D40" s="8">
        <v>200</v>
      </c>
      <c r="E40" s="8">
        <v>2.7</v>
      </c>
      <c r="F40" s="8">
        <v>3</v>
      </c>
      <c r="G40" s="8">
        <v>13.05</v>
      </c>
      <c r="H40" s="8">
        <v>89</v>
      </c>
      <c r="I40" s="9" t="s">
        <v>22</v>
      </c>
    </row>
    <row r="41" spans="2:9">
      <c r="B41" s="55" t="s">
        <v>75</v>
      </c>
      <c r="C41" s="56"/>
      <c r="D41" s="12">
        <v>200</v>
      </c>
      <c r="E41" s="12">
        <f>SUM(E40)</f>
        <v>2.7</v>
      </c>
      <c r="F41" s="12">
        <f t="shared" ref="F41:H41" si="6">SUM(F40)</f>
        <v>3</v>
      </c>
      <c r="G41" s="12">
        <f t="shared" si="6"/>
        <v>13.05</v>
      </c>
      <c r="H41" s="12">
        <f t="shared" si="6"/>
        <v>89</v>
      </c>
      <c r="I41" s="13"/>
    </row>
    <row r="42" spans="2:9" ht="15" customHeight="1">
      <c r="B42" s="46" t="s">
        <v>9</v>
      </c>
      <c r="C42" s="23" t="s">
        <v>135</v>
      </c>
      <c r="D42" s="8">
        <v>60</v>
      </c>
      <c r="E42" s="8">
        <v>0.96</v>
      </c>
      <c r="F42" s="8">
        <v>6.06</v>
      </c>
      <c r="G42" s="8">
        <v>1.95</v>
      </c>
      <c r="H42" s="8">
        <v>67.58</v>
      </c>
      <c r="I42" s="9">
        <v>58</v>
      </c>
    </row>
    <row r="43" spans="2:9">
      <c r="B43" s="47"/>
      <c r="C43" s="7" t="s">
        <v>136</v>
      </c>
      <c r="D43" s="8">
        <v>200</v>
      </c>
      <c r="E43" s="8">
        <v>4.484</v>
      </c>
      <c r="F43" s="8">
        <v>7.4779999999999998</v>
      </c>
      <c r="G43" s="8">
        <v>10.483000000000001</v>
      </c>
      <c r="H43" s="8">
        <v>140.15100000000001</v>
      </c>
      <c r="I43" s="9" t="s">
        <v>22</v>
      </c>
    </row>
    <row r="44" spans="2:9">
      <c r="B44" s="47"/>
      <c r="C44" s="7" t="s">
        <v>137</v>
      </c>
      <c r="D44" s="8">
        <v>150</v>
      </c>
      <c r="E44" s="8">
        <v>3.28</v>
      </c>
      <c r="F44" s="8">
        <v>2.48</v>
      </c>
      <c r="G44" s="8">
        <v>20.6</v>
      </c>
      <c r="H44" s="8">
        <v>159.19999999999999</v>
      </c>
      <c r="I44" s="9">
        <v>170</v>
      </c>
    </row>
    <row r="45" spans="2:9" ht="25.5">
      <c r="B45" s="47"/>
      <c r="C45" s="10" t="s">
        <v>138</v>
      </c>
      <c r="D45" s="8">
        <v>80</v>
      </c>
      <c r="E45" s="8">
        <v>18.52</v>
      </c>
      <c r="F45" s="8">
        <v>17.28</v>
      </c>
      <c r="G45" s="8">
        <v>1.77</v>
      </c>
      <c r="H45" s="8">
        <v>236.66</v>
      </c>
      <c r="I45" s="9">
        <v>377</v>
      </c>
    </row>
    <row r="46" spans="2:9">
      <c r="B46" s="47"/>
      <c r="C46" s="7" t="s">
        <v>86</v>
      </c>
      <c r="D46" s="8">
        <v>50</v>
      </c>
      <c r="E46" s="8">
        <v>3.19</v>
      </c>
      <c r="F46" s="8">
        <v>0.49</v>
      </c>
      <c r="G46" s="8">
        <v>20.43</v>
      </c>
      <c r="H46" s="8">
        <v>103</v>
      </c>
      <c r="I46" s="9">
        <v>1</v>
      </c>
    </row>
    <row r="47" spans="2:9">
      <c r="B47" s="48"/>
      <c r="C47" s="7" t="s">
        <v>139</v>
      </c>
      <c r="D47" s="8">
        <v>200</v>
      </c>
      <c r="E47" s="8">
        <v>0.48</v>
      </c>
      <c r="F47" s="8">
        <v>0</v>
      </c>
      <c r="G47" s="8">
        <v>23.8</v>
      </c>
      <c r="H47" s="8">
        <v>90</v>
      </c>
      <c r="I47" s="9" t="s">
        <v>22</v>
      </c>
    </row>
    <row r="48" spans="2:9">
      <c r="B48" s="55" t="s">
        <v>73</v>
      </c>
      <c r="C48" s="56"/>
      <c r="D48" s="12">
        <v>740</v>
      </c>
      <c r="E48" s="12">
        <f>SUM(E43:E47)</f>
        <v>29.954000000000001</v>
      </c>
      <c r="F48" s="12">
        <f>SUM(F43:F47)</f>
        <v>27.727999999999998</v>
      </c>
      <c r="G48" s="12">
        <f>SUM(G43:G47)</f>
        <v>77.082999999999998</v>
      </c>
      <c r="H48" s="12">
        <f>SUM(H43:H47)</f>
        <v>729.01099999999997</v>
      </c>
      <c r="I48" s="13"/>
    </row>
    <row r="49" spans="2:9">
      <c r="B49" s="52" t="s">
        <v>10</v>
      </c>
      <c r="C49" s="7" t="s">
        <v>92</v>
      </c>
      <c r="D49" s="8">
        <v>60</v>
      </c>
      <c r="E49" s="8">
        <v>5.3</v>
      </c>
      <c r="F49" s="8">
        <v>4.75</v>
      </c>
      <c r="G49" s="8">
        <v>29.5</v>
      </c>
      <c r="H49" s="8">
        <v>183.3</v>
      </c>
      <c r="I49" s="9">
        <v>417</v>
      </c>
    </row>
    <row r="50" spans="2:9">
      <c r="B50" s="54"/>
      <c r="C50" s="7" t="s">
        <v>140</v>
      </c>
      <c r="D50" s="8">
        <v>200</v>
      </c>
      <c r="E50" s="8">
        <v>5.8</v>
      </c>
      <c r="F50" s="8">
        <v>5</v>
      </c>
      <c r="G50" s="8">
        <v>9.6</v>
      </c>
      <c r="H50" s="8">
        <v>108</v>
      </c>
      <c r="I50" s="9" t="s">
        <v>22</v>
      </c>
    </row>
    <row r="51" spans="2:9">
      <c r="B51" s="55" t="s">
        <v>67</v>
      </c>
      <c r="C51" s="56"/>
      <c r="D51" s="12">
        <v>260</v>
      </c>
      <c r="E51" s="12">
        <f>SUM(E49:E50)</f>
        <v>11.1</v>
      </c>
      <c r="F51" s="12">
        <f>SUM(F49:F50)</f>
        <v>9.75</v>
      </c>
      <c r="G51" s="12">
        <f>SUM(G49:G50)</f>
        <v>39.1</v>
      </c>
      <c r="H51" s="12">
        <f>SUM(H49:H50)</f>
        <v>291.3</v>
      </c>
      <c r="I51" s="13"/>
    </row>
    <row r="52" spans="2:9">
      <c r="B52" s="52" t="s">
        <v>11</v>
      </c>
      <c r="C52" s="7" t="s">
        <v>41</v>
      </c>
      <c r="D52" s="43" t="s">
        <v>33</v>
      </c>
      <c r="E52" s="8">
        <v>11.17</v>
      </c>
      <c r="F52" s="8">
        <v>10.28</v>
      </c>
      <c r="G52" s="8">
        <v>31.78</v>
      </c>
      <c r="H52" s="8">
        <v>264</v>
      </c>
      <c r="I52" s="9">
        <v>206</v>
      </c>
    </row>
    <row r="53" spans="2:9">
      <c r="B53" s="53"/>
      <c r="C53" s="7" t="s">
        <v>49</v>
      </c>
      <c r="D53" s="8">
        <v>45</v>
      </c>
      <c r="E53" s="8">
        <v>3.19</v>
      </c>
      <c r="F53" s="8">
        <v>0.49</v>
      </c>
      <c r="G53" s="8">
        <v>20.43</v>
      </c>
      <c r="H53" s="8">
        <v>103</v>
      </c>
      <c r="I53" s="9">
        <v>1</v>
      </c>
    </row>
    <row r="54" spans="2:9">
      <c r="B54" s="54"/>
      <c r="C54" s="7" t="s">
        <v>42</v>
      </c>
      <c r="D54" s="8">
        <v>200</v>
      </c>
      <c r="E54" s="8">
        <v>4.8000000000000001E-2</v>
      </c>
      <c r="F54" s="8">
        <v>0</v>
      </c>
      <c r="G54" s="8">
        <v>13.13</v>
      </c>
      <c r="H54" s="8">
        <v>49</v>
      </c>
      <c r="I54" s="9" t="s">
        <v>22</v>
      </c>
    </row>
    <row r="55" spans="2:9">
      <c r="B55" s="55" t="s">
        <v>68</v>
      </c>
      <c r="C55" s="56"/>
      <c r="D55" s="12">
        <v>415</v>
      </c>
      <c r="E55" s="12">
        <f>SUM(E52:E54)</f>
        <v>14.407999999999999</v>
      </c>
      <c r="F55" s="12">
        <f t="shared" ref="F55:H55" si="7">SUM(F52:F54)</f>
        <v>10.77</v>
      </c>
      <c r="G55" s="12">
        <f t="shared" si="7"/>
        <v>65.34</v>
      </c>
      <c r="H55" s="12">
        <f t="shared" si="7"/>
        <v>416</v>
      </c>
      <c r="I55" s="13"/>
    </row>
    <row r="56" spans="2:9">
      <c r="B56" s="55" t="s">
        <v>12</v>
      </c>
      <c r="C56" s="56"/>
      <c r="D56" s="12">
        <v>2060</v>
      </c>
      <c r="E56" s="12">
        <f>SUM(E55,E51,E48,E41,E39)</f>
        <v>70.272000000000006</v>
      </c>
      <c r="F56" s="12">
        <f>SUM(F55,F51,F48,F41,F39)</f>
        <v>63.897999999999996</v>
      </c>
      <c r="G56" s="12">
        <f>SUM(G55,G51,G48,G41,G39)</f>
        <v>252.21</v>
      </c>
      <c r="H56" s="12">
        <f>SUM(H55,H51,H48,H41,H39)</f>
        <v>1921.5159999999998</v>
      </c>
      <c r="I56" s="13"/>
    </row>
  </sheetData>
  <mergeCells count="36">
    <mergeCell ref="B42:B47"/>
    <mergeCell ref="B6:B8"/>
    <mergeCell ref="B12:B16"/>
    <mergeCell ref="B18:B20"/>
    <mergeCell ref="B22:B26"/>
    <mergeCell ref="B35:I35"/>
    <mergeCell ref="B28:C28"/>
    <mergeCell ref="B9:C9"/>
    <mergeCell ref="B11:C11"/>
    <mergeCell ref="B17:C17"/>
    <mergeCell ref="B21:C21"/>
    <mergeCell ref="B27:C27"/>
    <mergeCell ref="B56:C56"/>
    <mergeCell ref="B32:I32"/>
    <mergeCell ref="B33:B34"/>
    <mergeCell ref="C33:C34"/>
    <mergeCell ref="D33:D34"/>
    <mergeCell ref="E33:G33"/>
    <mergeCell ref="H33:H34"/>
    <mergeCell ref="I33:I34"/>
    <mergeCell ref="B39:C39"/>
    <mergeCell ref="B41:C41"/>
    <mergeCell ref="B48:C48"/>
    <mergeCell ref="B51:C51"/>
    <mergeCell ref="B55:C55"/>
    <mergeCell ref="B36:B38"/>
    <mergeCell ref="B49:B50"/>
    <mergeCell ref="B52:B54"/>
    <mergeCell ref="B5:I5"/>
    <mergeCell ref="B2:I2"/>
    <mergeCell ref="B3:B4"/>
    <mergeCell ref="C3:C4"/>
    <mergeCell ref="D3:D4"/>
    <mergeCell ref="E3:G3"/>
    <mergeCell ref="H3:H4"/>
    <mergeCell ref="I3:I4"/>
  </mergeCells>
  <printOptions horizontalCentered="1" verticalCentered="1"/>
  <pageMargins left="0.51181102362204722" right="0.39370078740157483" top="0.94488188976377963" bottom="0.74803149606299213" header="0.51181102362204722" footer="0.31496062992125984"/>
  <pageSetup paperSize="9" fitToHeight="0" orientation="landscape" r:id="rId1"/>
  <headerFooter scaleWithDoc="0" alignWithMargins="0"/>
  <rowBreaks count="1" manualBreakCount="1">
    <brk id="31" min="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6"/>
  <sheetViews>
    <sheetView view="pageLayout" topLeftCell="B29" workbookViewId="0">
      <selection activeCell="H35" sqref="H35"/>
    </sheetView>
  </sheetViews>
  <sheetFormatPr defaultRowHeight="15"/>
  <cols>
    <col min="1" max="1" width="9.140625" hidden="1" customWidth="1"/>
    <col min="2" max="2" width="16.140625" customWidth="1"/>
    <col min="3" max="3" width="30.5703125" customWidth="1"/>
    <col min="4" max="7" width="12.7109375" customWidth="1"/>
    <col min="8" max="8" width="14.42578125" customWidth="1"/>
    <col min="9" max="9" width="12.7109375" customWidth="1"/>
  </cols>
  <sheetData>
    <row r="1" spans="2:9">
      <c r="B1" s="24"/>
      <c r="C1" s="24"/>
      <c r="D1" s="24"/>
      <c r="E1" s="24"/>
      <c r="F1" s="24"/>
      <c r="G1" s="24"/>
      <c r="H1" s="27" t="s">
        <v>164</v>
      </c>
      <c r="I1" s="24"/>
    </row>
    <row r="2" spans="2:9">
      <c r="B2" s="58" t="s">
        <v>18</v>
      </c>
      <c r="C2" s="59"/>
      <c r="D2" s="59"/>
      <c r="E2" s="59"/>
      <c r="F2" s="59"/>
      <c r="G2" s="59"/>
      <c r="H2" s="59"/>
      <c r="I2" s="60"/>
    </row>
    <row r="3" spans="2:9" ht="15" customHeight="1">
      <c r="B3" s="68" t="s">
        <v>7</v>
      </c>
      <c r="C3" s="68" t="s">
        <v>0</v>
      </c>
      <c r="D3" s="70" t="s">
        <v>58</v>
      </c>
      <c r="E3" s="49" t="s">
        <v>1</v>
      </c>
      <c r="F3" s="50"/>
      <c r="G3" s="51"/>
      <c r="H3" s="70" t="s">
        <v>2</v>
      </c>
      <c r="I3" s="70" t="s">
        <v>3</v>
      </c>
    </row>
    <row r="4" spans="2:9">
      <c r="B4" s="69"/>
      <c r="C4" s="69"/>
      <c r="D4" s="71"/>
      <c r="E4" s="6" t="s">
        <v>4</v>
      </c>
      <c r="F4" s="6" t="s">
        <v>5</v>
      </c>
      <c r="G4" s="6" t="s">
        <v>6</v>
      </c>
      <c r="H4" s="71"/>
      <c r="I4" s="71"/>
    </row>
    <row r="5" spans="2:9">
      <c r="B5" s="49" t="s">
        <v>70</v>
      </c>
      <c r="C5" s="50"/>
      <c r="D5" s="50"/>
      <c r="E5" s="50"/>
      <c r="F5" s="50"/>
      <c r="G5" s="50"/>
      <c r="H5" s="50"/>
      <c r="I5" s="51"/>
    </row>
    <row r="6" spans="2:9">
      <c r="B6" s="52" t="s">
        <v>8</v>
      </c>
      <c r="C6" s="7" t="s">
        <v>141</v>
      </c>
      <c r="D6" s="8">
        <v>200</v>
      </c>
      <c r="E6" s="8">
        <v>7.44</v>
      </c>
      <c r="F6" s="8">
        <v>4.6500000000000004</v>
      </c>
      <c r="G6" s="8">
        <v>32.47</v>
      </c>
      <c r="H6" s="8">
        <v>201.5</v>
      </c>
      <c r="I6" s="9">
        <v>280</v>
      </c>
    </row>
    <row r="7" spans="2:9">
      <c r="B7" s="53"/>
      <c r="C7" s="7" t="s">
        <v>44</v>
      </c>
      <c r="D7" s="11">
        <v>51</v>
      </c>
      <c r="E7" s="8">
        <v>5.0599999999999996</v>
      </c>
      <c r="F7" s="8">
        <v>7</v>
      </c>
      <c r="G7" s="8">
        <v>14.62</v>
      </c>
      <c r="H7" s="8">
        <v>145</v>
      </c>
      <c r="I7" s="9">
        <v>3</v>
      </c>
    </row>
    <row r="8" spans="2:9">
      <c r="B8" s="54"/>
      <c r="C8" s="7" t="s">
        <v>24</v>
      </c>
      <c r="D8" s="8">
        <v>200</v>
      </c>
      <c r="E8" s="8">
        <v>3.95</v>
      </c>
      <c r="F8" s="8">
        <v>3.37</v>
      </c>
      <c r="G8" s="8">
        <v>13.86</v>
      </c>
      <c r="H8" s="8">
        <v>110.02</v>
      </c>
      <c r="I8" s="9" t="s">
        <v>22</v>
      </c>
    </row>
    <row r="9" spans="2:9">
      <c r="B9" s="55" t="s">
        <v>74</v>
      </c>
      <c r="C9" s="56"/>
      <c r="D9" s="12">
        <v>451</v>
      </c>
      <c r="E9" s="12">
        <f>SUM(E6:E8)</f>
        <v>16.45</v>
      </c>
      <c r="F9" s="12">
        <f t="shared" ref="F9:H9" si="0">SUM(F6:F8)</f>
        <v>15.02</v>
      </c>
      <c r="G9" s="12">
        <f t="shared" si="0"/>
        <v>60.949999999999996</v>
      </c>
      <c r="H9" s="12">
        <f t="shared" si="0"/>
        <v>456.52</v>
      </c>
      <c r="I9" s="13"/>
    </row>
    <row r="10" spans="2:9">
      <c r="B10" s="14" t="s">
        <v>63</v>
      </c>
      <c r="C10" s="7" t="s">
        <v>142</v>
      </c>
      <c r="D10" s="8">
        <v>100</v>
      </c>
      <c r="E10" s="8">
        <v>2.7</v>
      </c>
      <c r="F10" s="8">
        <v>3</v>
      </c>
      <c r="G10" s="8">
        <v>13.05</v>
      </c>
      <c r="H10" s="8">
        <v>89</v>
      </c>
      <c r="I10" s="9" t="s">
        <v>22</v>
      </c>
    </row>
    <row r="11" spans="2:9">
      <c r="B11" s="55" t="s">
        <v>75</v>
      </c>
      <c r="C11" s="56"/>
      <c r="D11" s="12">
        <v>100</v>
      </c>
      <c r="E11" s="12">
        <f>SUM(E10)</f>
        <v>2.7</v>
      </c>
      <c r="F11" s="12">
        <f t="shared" ref="F11:H11" si="1">SUM(F10)</f>
        <v>3</v>
      </c>
      <c r="G11" s="12">
        <f t="shared" si="1"/>
        <v>13.05</v>
      </c>
      <c r="H11" s="12">
        <f t="shared" si="1"/>
        <v>89</v>
      </c>
      <c r="I11" s="13"/>
    </row>
    <row r="12" spans="2:9">
      <c r="B12" s="52" t="s">
        <v>9</v>
      </c>
      <c r="C12" s="7" t="s">
        <v>143</v>
      </c>
      <c r="D12" s="8">
        <v>60</v>
      </c>
      <c r="E12" s="8">
        <v>0.51800000000000002</v>
      </c>
      <c r="F12" s="8">
        <v>1.1930000000000001</v>
      </c>
      <c r="G12" s="8">
        <v>1.149</v>
      </c>
      <c r="H12" s="8">
        <v>30.5</v>
      </c>
      <c r="I12" s="9" t="s">
        <v>22</v>
      </c>
    </row>
    <row r="13" spans="2:9">
      <c r="B13" s="53"/>
      <c r="C13" s="7" t="s">
        <v>144</v>
      </c>
      <c r="D13" s="8">
        <v>200</v>
      </c>
      <c r="E13" s="8">
        <v>7.11</v>
      </c>
      <c r="F13" s="8">
        <v>4.3499999999999996</v>
      </c>
      <c r="G13" s="8">
        <v>11.257999999999999</v>
      </c>
      <c r="H13" s="8">
        <v>112.31</v>
      </c>
      <c r="I13" s="9" t="s">
        <v>22</v>
      </c>
    </row>
    <row r="14" spans="2:9">
      <c r="B14" s="53"/>
      <c r="C14" s="7" t="s">
        <v>145</v>
      </c>
      <c r="D14" s="8">
        <v>150</v>
      </c>
      <c r="E14" s="8">
        <v>7.7249999999999996</v>
      </c>
      <c r="F14" s="8">
        <v>14.364000000000001</v>
      </c>
      <c r="G14" s="8">
        <v>17.829000000000001</v>
      </c>
      <c r="H14" s="8">
        <v>229.63</v>
      </c>
      <c r="I14" s="9" t="s">
        <v>22</v>
      </c>
    </row>
    <row r="15" spans="2:9">
      <c r="B15" s="53"/>
      <c r="C15" s="7" t="s">
        <v>55</v>
      </c>
      <c r="D15" s="8">
        <v>50</v>
      </c>
      <c r="E15" s="8">
        <v>3.19</v>
      </c>
      <c r="F15" s="8">
        <v>0.49</v>
      </c>
      <c r="G15" s="8">
        <v>20.43</v>
      </c>
      <c r="H15" s="8">
        <v>103</v>
      </c>
      <c r="I15" s="9">
        <v>1</v>
      </c>
    </row>
    <row r="16" spans="2:9">
      <c r="B16" s="54"/>
      <c r="C16" s="7" t="s">
        <v>39</v>
      </c>
      <c r="D16" s="8">
        <v>200</v>
      </c>
      <c r="E16" s="8">
        <v>0.05</v>
      </c>
      <c r="F16" s="8">
        <v>0.02</v>
      </c>
      <c r="G16" s="8">
        <v>7.07</v>
      </c>
      <c r="H16" s="8">
        <v>49.6</v>
      </c>
      <c r="I16" s="9" t="s">
        <v>22</v>
      </c>
    </row>
    <row r="17" spans="2:9">
      <c r="B17" s="55" t="s">
        <v>73</v>
      </c>
      <c r="C17" s="56"/>
      <c r="D17" s="12">
        <v>660</v>
      </c>
      <c r="E17" s="12">
        <f>SUM(E12:E16)</f>
        <v>18.593</v>
      </c>
      <c r="F17" s="12">
        <f t="shared" ref="F17:H17" si="2">SUM(F12:F16)</f>
        <v>20.416999999999998</v>
      </c>
      <c r="G17" s="12">
        <f t="shared" si="2"/>
        <v>57.735999999999997</v>
      </c>
      <c r="H17" s="12">
        <f t="shared" si="2"/>
        <v>525.04</v>
      </c>
      <c r="I17" s="13"/>
    </row>
    <row r="18" spans="2:9">
      <c r="B18" s="53"/>
      <c r="C18" s="7" t="s">
        <v>116</v>
      </c>
      <c r="D18" s="8">
        <v>60</v>
      </c>
      <c r="E18" s="8">
        <v>6.24</v>
      </c>
      <c r="F18" s="8">
        <v>8.1</v>
      </c>
      <c r="G18" s="8">
        <v>34.31</v>
      </c>
      <c r="H18" s="8">
        <v>234</v>
      </c>
      <c r="I18" s="9">
        <v>265</v>
      </c>
    </row>
    <row r="19" spans="2:9">
      <c r="B19" s="54"/>
      <c r="C19" s="7" t="s">
        <v>23</v>
      </c>
      <c r="D19" s="8">
        <v>200</v>
      </c>
      <c r="E19" s="8">
        <v>5.8</v>
      </c>
      <c r="F19" s="8">
        <v>5</v>
      </c>
      <c r="G19" s="8">
        <v>9.6</v>
      </c>
      <c r="H19" s="8">
        <v>108</v>
      </c>
      <c r="I19" s="9" t="s">
        <v>22</v>
      </c>
    </row>
    <row r="20" spans="2:9">
      <c r="B20" s="55" t="s">
        <v>67</v>
      </c>
      <c r="C20" s="56"/>
      <c r="D20" s="12">
        <v>260</v>
      </c>
      <c r="E20" s="12">
        <f>SUM(E18:E19)</f>
        <v>12.04</v>
      </c>
      <c r="F20" s="12">
        <f>SUM(F18:F19)</f>
        <v>13.1</v>
      </c>
      <c r="G20" s="12">
        <f>SUM(G18:G19)</f>
        <v>43.910000000000004</v>
      </c>
      <c r="H20" s="12">
        <f>SUM(H18:H19)</f>
        <v>342</v>
      </c>
      <c r="I20" s="13"/>
    </row>
    <row r="21" spans="2:9">
      <c r="B21" s="52" t="s">
        <v>11</v>
      </c>
      <c r="C21" s="26" t="s">
        <v>146</v>
      </c>
      <c r="D21" s="8">
        <v>150</v>
      </c>
      <c r="E21" s="8">
        <v>1.5249999999999999</v>
      </c>
      <c r="F21" s="8">
        <v>6.0030000000000001</v>
      </c>
      <c r="G21" s="8">
        <v>13.384</v>
      </c>
      <c r="H21" s="8">
        <v>98.144999999999996</v>
      </c>
      <c r="I21" s="9">
        <v>13</v>
      </c>
    </row>
    <row r="22" spans="2:9">
      <c r="B22" s="53"/>
      <c r="C22" s="26" t="s">
        <v>147</v>
      </c>
      <c r="D22" s="8">
        <v>60</v>
      </c>
      <c r="E22" s="8">
        <v>7.41</v>
      </c>
      <c r="F22" s="8">
        <v>9.56</v>
      </c>
      <c r="G22" s="8">
        <v>0.78</v>
      </c>
      <c r="H22" s="8">
        <v>130.28</v>
      </c>
      <c r="I22" s="9" t="s">
        <v>22</v>
      </c>
    </row>
    <row r="23" spans="2:9">
      <c r="B23" s="53"/>
      <c r="C23" s="26" t="s">
        <v>148</v>
      </c>
      <c r="D23" s="8">
        <v>30</v>
      </c>
      <c r="E23" s="8">
        <v>0.48</v>
      </c>
      <c r="F23" s="43" t="s">
        <v>149</v>
      </c>
      <c r="G23" s="8">
        <v>1.5</v>
      </c>
      <c r="H23" s="8">
        <v>8.4</v>
      </c>
      <c r="I23" s="9">
        <v>70</v>
      </c>
    </row>
    <row r="24" spans="2:9">
      <c r="B24" s="53"/>
      <c r="C24" s="7" t="s">
        <v>55</v>
      </c>
      <c r="D24" s="8">
        <v>45</v>
      </c>
      <c r="E24" s="8">
        <v>3.19</v>
      </c>
      <c r="F24" s="8">
        <v>0.49</v>
      </c>
      <c r="G24" s="8">
        <v>20.43</v>
      </c>
      <c r="H24" s="8">
        <v>103</v>
      </c>
      <c r="I24" s="9">
        <v>1</v>
      </c>
    </row>
    <row r="25" spans="2:9">
      <c r="B25" s="54"/>
      <c r="C25" s="7" t="s">
        <v>69</v>
      </c>
      <c r="D25" s="8">
        <v>200</v>
      </c>
      <c r="E25" s="8">
        <v>4.8000000000000001E-2</v>
      </c>
      <c r="F25" s="8">
        <v>0</v>
      </c>
      <c r="G25" s="8">
        <v>13.13</v>
      </c>
      <c r="H25" s="8">
        <v>49</v>
      </c>
      <c r="I25" s="9" t="s">
        <v>22</v>
      </c>
    </row>
    <row r="26" spans="2:9">
      <c r="B26" s="55" t="s">
        <v>68</v>
      </c>
      <c r="C26" s="56"/>
      <c r="D26" s="12">
        <v>635</v>
      </c>
      <c r="E26" s="12">
        <f>SUM(E21:E25)</f>
        <v>12.653</v>
      </c>
      <c r="F26" s="12">
        <f t="shared" ref="F26:H26" si="3">SUM(F21:F25)</f>
        <v>16.053000000000001</v>
      </c>
      <c r="G26" s="12">
        <f t="shared" si="3"/>
        <v>49.224000000000004</v>
      </c>
      <c r="H26" s="12">
        <f t="shared" si="3"/>
        <v>388.82500000000005</v>
      </c>
      <c r="I26" s="13"/>
    </row>
    <row r="27" spans="2:9">
      <c r="B27" s="55" t="s">
        <v>12</v>
      </c>
      <c r="C27" s="56"/>
      <c r="D27" s="12">
        <v>2106</v>
      </c>
      <c r="E27" s="12">
        <f>SUM(E26,E20,E17,E11,E9)</f>
        <v>62.436000000000007</v>
      </c>
      <c r="F27" s="12">
        <f>SUM(F26,F20,F17,F11,F9)</f>
        <v>67.589999999999989</v>
      </c>
      <c r="G27" s="12">
        <f>SUM(G26,G20,G17,G11,G9)</f>
        <v>224.87</v>
      </c>
      <c r="H27" s="12">
        <f>SUM(H26,H20,H17,H11,H9)</f>
        <v>1801.385</v>
      </c>
      <c r="I27" s="13"/>
    </row>
    <row r="28" spans="2:9">
      <c r="B28" s="24"/>
      <c r="C28" s="24"/>
      <c r="D28" s="24"/>
      <c r="E28" s="24"/>
      <c r="F28" s="24"/>
      <c r="G28" s="24"/>
      <c r="H28" s="24"/>
      <c r="I28" s="24"/>
    </row>
    <row r="29" spans="2:9">
      <c r="B29" s="24"/>
      <c r="C29" s="24"/>
      <c r="D29" s="24"/>
      <c r="E29" s="24"/>
      <c r="F29" s="24"/>
      <c r="G29" s="24"/>
      <c r="H29" s="24"/>
      <c r="I29" s="24"/>
    </row>
    <row r="30" spans="2:9">
      <c r="B30" s="24"/>
      <c r="C30" s="24"/>
      <c r="D30" s="24"/>
      <c r="E30" s="24"/>
      <c r="F30" s="24"/>
      <c r="G30" s="24"/>
      <c r="H30" s="24"/>
      <c r="I30" s="24"/>
    </row>
    <row r="31" spans="2:9">
      <c r="B31" s="24"/>
      <c r="C31" s="24"/>
      <c r="D31" s="24"/>
      <c r="E31" s="24"/>
      <c r="F31" s="24"/>
      <c r="G31" s="24"/>
      <c r="H31" s="24"/>
      <c r="I31" s="24"/>
    </row>
    <row r="32" spans="2:9">
      <c r="B32" s="24"/>
      <c r="C32" s="24"/>
      <c r="D32" s="24"/>
      <c r="E32" s="24"/>
      <c r="F32" s="24"/>
      <c r="G32" s="24"/>
      <c r="H32" s="24"/>
      <c r="I32" s="24"/>
    </row>
    <row r="33" spans="2:9">
      <c r="B33" s="24"/>
      <c r="C33" s="24"/>
      <c r="D33" s="24"/>
      <c r="E33" s="24"/>
      <c r="F33" s="24"/>
      <c r="G33" s="24"/>
      <c r="H33" s="24"/>
      <c r="I33" s="24"/>
    </row>
    <row r="34" spans="2:9">
      <c r="B34" s="24"/>
      <c r="C34" s="24"/>
      <c r="D34" s="24"/>
      <c r="E34" s="24"/>
      <c r="F34" s="24"/>
      <c r="G34" s="24"/>
      <c r="H34" s="24"/>
      <c r="I34" s="24"/>
    </row>
    <row r="35" spans="2:9">
      <c r="B35" s="24"/>
      <c r="C35" s="24"/>
      <c r="D35" s="24"/>
      <c r="E35" s="24"/>
      <c r="F35" s="24"/>
      <c r="G35" s="24"/>
      <c r="H35" s="27" t="s">
        <v>164</v>
      </c>
      <c r="I35" s="24"/>
    </row>
    <row r="36" spans="2:9">
      <c r="B36" s="58" t="s">
        <v>19</v>
      </c>
      <c r="C36" s="59"/>
      <c r="D36" s="59"/>
      <c r="E36" s="59"/>
      <c r="F36" s="59"/>
      <c r="G36" s="59"/>
      <c r="H36" s="59"/>
      <c r="I36" s="60"/>
    </row>
    <row r="37" spans="2:9" ht="15" customHeight="1">
      <c r="B37" s="68" t="s">
        <v>7</v>
      </c>
      <c r="C37" s="68" t="s">
        <v>0</v>
      </c>
      <c r="D37" s="70" t="s">
        <v>58</v>
      </c>
      <c r="E37" s="49" t="s">
        <v>1</v>
      </c>
      <c r="F37" s="50"/>
      <c r="G37" s="51"/>
      <c r="H37" s="70" t="s">
        <v>2</v>
      </c>
      <c r="I37" s="70" t="s">
        <v>3</v>
      </c>
    </row>
    <row r="38" spans="2:9">
      <c r="B38" s="69"/>
      <c r="C38" s="69"/>
      <c r="D38" s="71"/>
      <c r="E38" s="6" t="s">
        <v>4</v>
      </c>
      <c r="F38" s="6" t="s">
        <v>5</v>
      </c>
      <c r="G38" s="6" t="s">
        <v>6</v>
      </c>
      <c r="H38" s="71"/>
      <c r="I38" s="71"/>
    </row>
    <row r="39" spans="2:9">
      <c r="B39" s="49" t="s">
        <v>70</v>
      </c>
      <c r="C39" s="50"/>
      <c r="D39" s="50"/>
      <c r="E39" s="50"/>
      <c r="F39" s="50"/>
      <c r="G39" s="50"/>
      <c r="H39" s="50"/>
      <c r="I39" s="51"/>
    </row>
    <row r="40" spans="2:9">
      <c r="B40" s="52" t="s">
        <v>8</v>
      </c>
      <c r="C40" s="7" t="s">
        <v>95</v>
      </c>
      <c r="D40" s="8">
        <v>200</v>
      </c>
      <c r="E40" s="8">
        <v>7.16</v>
      </c>
      <c r="F40" s="8">
        <v>8.98</v>
      </c>
      <c r="G40" s="8">
        <v>28.84</v>
      </c>
      <c r="H40" s="8">
        <v>227.19</v>
      </c>
      <c r="I40" s="9">
        <v>281</v>
      </c>
    </row>
    <row r="41" spans="2:9">
      <c r="B41" s="53"/>
      <c r="C41" s="7" t="s">
        <v>93</v>
      </c>
      <c r="D41" s="8">
        <v>45</v>
      </c>
      <c r="E41" s="8">
        <v>2.2999999999999998</v>
      </c>
      <c r="F41" s="8">
        <v>4.3600000000000003</v>
      </c>
      <c r="G41" s="8">
        <v>14.62</v>
      </c>
      <c r="H41" s="8">
        <v>108</v>
      </c>
      <c r="I41" s="9" t="s">
        <v>22</v>
      </c>
    </row>
    <row r="42" spans="2:9">
      <c r="B42" s="54"/>
      <c r="C42" s="7" t="s">
        <v>163</v>
      </c>
      <c r="D42" s="8">
        <v>200</v>
      </c>
      <c r="E42" s="8">
        <v>3.95</v>
      </c>
      <c r="F42" s="8">
        <v>3.37</v>
      </c>
      <c r="G42" s="8">
        <v>13.86</v>
      </c>
      <c r="H42" s="8">
        <v>110.02</v>
      </c>
      <c r="I42" s="9" t="s">
        <v>22</v>
      </c>
    </row>
    <row r="43" spans="2:9">
      <c r="B43" s="55" t="s">
        <v>74</v>
      </c>
      <c r="C43" s="56"/>
      <c r="D43" s="12">
        <v>445</v>
      </c>
      <c r="E43" s="12">
        <f>SUM(E40:E42)</f>
        <v>13.41</v>
      </c>
      <c r="F43" s="12">
        <f t="shared" ref="F43:H43" si="4">SUM(F40:F42)</f>
        <v>16.71</v>
      </c>
      <c r="G43" s="12">
        <f t="shared" si="4"/>
        <v>57.32</v>
      </c>
      <c r="H43" s="12">
        <f t="shared" si="4"/>
        <v>445.21</v>
      </c>
      <c r="I43" s="13"/>
    </row>
    <row r="44" spans="2:9">
      <c r="B44" s="14" t="s">
        <v>63</v>
      </c>
      <c r="C44" s="7" t="s">
        <v>27</v>
      </c>
      <c r="D44" s="8">
        <v>100</v>
      </c>
      <c r="E44" s="8">
        <v>5.22</v>
      </c>
      <c r="F44" s="8">
        <v>4.5</v>
      </c>
      <c r="G44" s="8">
        <v>7.56</v>
      </c>
      <c r="H44" s="8">
        <v>92</v>
      </c>
      <c r="I44" s="9">
        <v>401</v>
      </c>
    </row>
    <row r="45" spans="2:9">
      <c r="B45" s="55" t="s">
        <v>75</v>
      </c>
      <c r="C45" s="56"/>
      <c r="D45" s="12">
        <v>100</v>
      </c>
      <c r="E45" s="12">
        <f>SUM(E44)</f>
        <v>5.22</v>
      </c>
      <c r="F45" s="12">
        <f t="shared" ref="F45:H45" si="5">SUM(F44)</f>
        <v>4.5</v>
      </c>
      <c r="G45" s="12">
        <f t="shared" si="5"/>
        <v>7.56</v>
      </c>
      <c r="H45" s="12">
        <f t="shared" si="5"/>
        <v>92</v>
      </c>
      <c r="I45" s="13"/>
    </row>
    <row r="46" spans="2:9">
      <c r="B46" s="46" t="s">
        <v>9</v>
      </c>
      <c r="C46" s="23" t="s">
        <v>156</v>
      </c>
      <c r="D46" s="8">
        <v>30</v>
      </c>
      <c r="E46" s="8">
        <v>0.48</v>
      </c>
      <c r="F46" s="8">
        <v>0.06</v>
      </c>
      <c r="G46" s="8">
        <v>1.5</v>
      </c>
      <c r="H46" s="8">
        <v>8.4</v>
      </c>
      <c r="I46" s="9">
        <v>70</v>
      </c>
    </row>
    <row r="47" spans="2:9">
      <c r="B47" s="47"/>
      <c r="C47" s="7" t="s">
        <v>150</v>
      </c>
      <c r="D47" s="8">
        <v>200</v>
      </c>
      <c r="E47" s="8">
        <v>1.6859999999999999</v>
      </c>
      <c r="F47" s="8">
        <v>3.2</v>
      </c>
      <c r="G47" s="8">
        <v>12.93</v>
      </c>
      <c r="H47" s="8">
        <v>144.44999999999999</v>
      </c>
      <c r="I47" s="9" t="s">
        <v>22</v>
      </c>
    </row>
    <row r="48" spans="2:9">
      <c r="B48" s="47"/>
      <c r="C48" s="7" t="s">
        <v>29</v>
      </c>
      <c r="D48" s="8">
        <v>150</v>
      </c>
      <c r="E48" s="8">
        <v>3.2829999999999999</v>
      </c>
      <c r="F48" s="8">
        <v>5.0629999999999997</v>
      </c>
      <c r="G48" s="8">
        <v>22.37</v>
      </c>
      <c r="H48" s="8">
        <v>135.12700000000001</v>
      </c>
      <c r="I48" s="9" t="s">
        <v>22</v>
      </c>
    </row>
    <row r="49" spans="2:9">
      <c r="B49" s="47"/>
      <c r="C49" s="7" t="s">
        <v>151</v>
      </c>
      <c r="D49" s="8">
        <v>80</v>
      </c>
      <c r="E49" s="8">
        <v>11.493</v>
      </c>
      <c r="F49" s="8">
        <v>8.52</v>
      </c>
      <c r="G49" s="8">
        <v>7.16</v>
      </c>
      <c r="H49" s="8">
        <v>144.13</v>
      </c>
      <c r="I49" s="9" t="s">
        <v>22</v>
      </c>
    </row>
    <row r="50" spans="2:9">
      <c r="B50" s="47"/>
      <c r="C50" s="7" t="s">
        <v>152</v>
      </c>
      <c r="D50" s="8">
        <v>30</v>
      </c>
      <c r="E50" s="8">
        <v>0.36</v>
      </c>
      <c r="F50" s="8">
        <v>2</v>
      </c>
      <c r="G50" s="8">
        <v>2.86</v>
      </c>
      <c r="H50" s="8">
        <v>27.46</v>
      </c>
      <c r="I50" s="9">
        <v>460</v>
      </c>
    </row>
    <row r="51" spans="2:9">
      <c r="B51" s="47"/>
      <c r="C51" s="7" t="s">
        <v>46</v>
      </c>
      <c r="D51" s="8">
        <v>50</v>
      </c>
      <c r="E51" s="8">
        <v>3.19</v>
      </c>
      <c r="F51" s="8">
        <v>0.49</v>
      </c>
      <c r="G51" s="8">
        <v>20.43</v>
      </c>
      <c r="H51" s="8">
        <v>103</v>
      </c>
      <c r="I51" s="9">
        <v>1</v>
      </c>
    </row>
    <row r="52" spans="2:9">
      <c r="B52" s="48"/>
      <c r="C52" s="7" t="s">
        <v>56</v>
      </c>
      <c r="D52" s="8">
        <v>200</v>
      </c>
      <c r="E52" s="8">
        <v>0.48</v>
      </c>
      <c r="F52" s="8">
        <v>0</v>
      </c>
      <c r="G52" s="8">
        <v>23.8</v>
      </c>
      <c r="H52" s="8">
        <v>90</v>
      </c>
      <c r="I52" s="9" t="s">
        <v>22</v>
      </c>
    </row>
    <row r="53" spans="2:9">
      <c r="B53" s="55" t="s">
        <v>73</v>
      </c>
      <c r="C53" s="56"/>
      <c r="D53" s="12">
        <v>740</v>
      </c>
      <c r="E53" s="12">
        <f>SUM(E47:E52)</f>
        <v>20.492000000000001</v>
      </c>
      <c r="F53" s="12">
        <f t="shared" ref="F53:H53" si="6">SUM(F47:F52)</f>
        <v>19.273</v>
      </c>
      <c r="G53" s="12">
        <f t="shared" si="6"/>
        <v>89.55</v>
      </c>
      <c r="H53" s="12">
        <f t="shared" si="6"/>
        <v>644.16699999999992</v>
      </c>
      <c r="I53" s="13"/>
    </row>
    <row r="54" spans="2:9">
      <c r="B54" s="52" t="s">
        <v>10</v>
      </c>
      <c r="C54" s="7" t="s">
        <v>153</v>
      </c>
      <c r="D54" s="8">
        <v>70</v>
      </c>
      <c r="E54" s="8">
        <v>3.17</v>
      </c>
      <c r="F54" s="8">
        <v>3.2069999999999999</v>
      </c>
      <c r="G54" s="8">
        <v>11.98</v>
      </c>
      <c r="H54" s="8">
        <v>89.48</v>
      </c>
      <c r="I54" s="9">
        <v>117</v>
      </c>
    </row>
    <row r="55" spans="2:9">
      <c r="B55" s="54"/>
      <c r="C55" s="7" t="s">
        <v>140</v>
      </c>
      <c r="D55" s="8">
        <v>200</v>
      </c>
      <c r="E55" s="8">
        <v>5.8</v>
      </c>
      <c r="F55" s="8">
        <v>5</v>
      </c>
      <c r="G55" s="8">
        <v>9.6</v>
      </c>
      <c r="H55" s="8">
        <v>108</v>
      </c>
      <c r="I55" s="9" t="s">
        <v>22</v>
      </c>
    </row>
    <row r="56" spans="2:9">
      <c r="B56" s="55" t="s">
        <v>67</v>
      </c>
      <c r="C56" s="56"/>
      <c r="D56" s="12">
        <v>270</v>
      </c>
      <c r="E56" s="12">
        <f>SUM(E54:E55)</f>
        <v>8.9699999999999989</v>
      </c>
      <c r="F56" s="12">
        <f t="shared" ref="F56:H56" si="7">SUM(F54:F55)</f>
        <v>8.2070000000000007</v>
      </c>
      <c r="G56" s="12">
        <f t="shared" si="7"/>
        <v>21.58</v>
      </c>
      <c r="H56" s="12">
        <f t="shared" si="7"/>
        <v>197.48000000000002</v>
      </c>
      <c r="I56" s="13"/>
    </row>
    <row r="57" spans="2:9">
      <c r="B57" s="52" t="s">
        <v>11</v>
      </c>
      <c r="C57" s="7" t="s">
        <v>155</v>
      </c>
      <c r="D57" s="8">
        <v>80</v>
      </c>
      <c r="E57" s="8">
        <v>9.7799999999999994</v>
      </c>
      <c r="F57" s="8">
        <v>8.19</v>
      </c>
      <c r="G57" s="8">
        <v>11.66</v>
      </c>
      <c r="H57" s="8">
        <v>210</v>
      </c>
      <c r="I57" s="9">
        <v>284</v>
      </c>
    </row>
    <row r="58" spans="2:9">
      <c r="B58" s="53"/>
      <c r="C58" s="7" t="s">
        <v>89</v>
      </c>
      <c r="D58" s="8">
        <v>30</v>
      </c>
      <c r="E58" s="8">
        <v>0.69</v>
      </c>
      <c r="F58" s="8">
        <v>1.95</v>
      </c>
      <c r="G58" s="8">
        <v>3.09</v>
      </c>
      <c r="H58" s="8">
        <v>31</v>
      </c>
      <c r="I58" s="9">
        <v>228</v>
      </c>
    </row>
    <row r="59" spans="2:9">
      <c r="B59" s="53"/>
      <c r="C59" s="7" t="s">
        <v>97</v>
      </c>
      <c r="D59" s="8">
        <v>60</v>
      </c>
      <c r="E59" s="8">
        <v>1.3680000000000001</v>
      </c>
      <c r="F59" s="8">
        <v>3.5230000000000001</v>
      </c>
      <c r="G59" s="8">
        <v>1.669</v>
      </c>
      <c r="H59" s="8">
        <v>34.680999999999997</v>
      </c>
      <c r="I59" s="9" t="s">
        <v>22</v>
      </c>
    </row>
    <row r="60" spans="2:9">
      <c r="B60" s="54"/>
      <c r="C60" s="7" t="s">
        <v>69</v>
      </c>
      <c r="D60" s="8">
        <v>200</v>
      </c>
      <c r="E60" s="8">
        <v>4.8000000000000001E-2</v>
      </c>
      <c r="F60" s="8">
        <v>0</v>
      </c>
      <c r="G60" s="8">
        <v>13.13</v>
      </c>
      <c r="H60" s="8">
        <v>49</v>
      </c>
      <c r="I60" s="9" t="s">
        <v>22</v>
      </c>
    </row>
    <row r="61" spans="2:9">
      <c r="B61" s="55" t="s">
        <v>68</v>
      </c>
      <c r="C61" s="56"/>
      <c r="D61" s="12">
        <v>370</v>
      </c>
      <c r="E61" s="12">
        <f>SUM(E57:E60)</f>
        <v>11.885999999999999</v>
      </c>
      <c r="F61" s="12">
        <f>SUM(F57:F60)</f>
        <v>13.662999999999998</v>
      </c>
      <c r="G61" s="12">
        <f>SUM(G57:G60)</f>
        <v>29.548999999999999</v>
      </c>
      <c r="H61" s="12">
        <f>SUM(H57:H60)</f>
        <v>324.68099999999998</v>
      </c>
      <c r="I61" s="13"/>
    </row>
    <row r="62" spans="2:9">
      <c r="B62" s="55" t="s">
        <v>12</v>
      </c>
      <c r="C62" s="56"/>
      <c r="D62" s="12">
        <v>1925</v>
      </c>
      <c r="E62" s="12">
        <f>SUM(E61,E56,E53,E45,E43)</f>
        <v>59.977999999999994</v>
      </c>
      <c r="F62" s="12">
        <f>SUM(F61,F56,F53,F45,F43)</f>
        <v>62.353000000000002</v>
      </c>
      <c r="G62" s="12">
        <f>SUM(G61,G56,G53,G45,G43)</f>
        <v>205.559</v>
      </c>
      <c r="H62" s="12">
        <f>SUM(H61,H56,H53,H45,H43)</f>
        <v>1703.538</v>
      </c>
      <c r="I62" s="13"/>
    </row>
    <row r="63" spans="2:9">
      <c r="B63" s="2"/>
      <c r="C63" s="2"/>
      <c r="D63" s="2"/>
      <c r="E63" s="2"/>
      <c r="F63" s="2"/>
      <c r="G63" s="2"/>
      <c r="H63" s="2"/>
      <c r="I63" s="2"/>
    </row>
    <row r="64" spans="2:9">
      <c r="B64" s="2"/>
      <c r="C64" s="2"/>
      <c r="D64" s="2"/>
      <c r="E64" s="2"/>
      <c r="F64" s="2"/>
      <c r="G64" s="2"/>
      <c r="H64" s="2"/>
      <c r="I64" s="2"/>
    </row>
    <row r="65" spans="2:9">
      <c r="B65" s="2"/>
      <c r="C65" s="2"/>
      <c r="D65" s="2"/>
      <c r="E65" s="2"/>
      <c r="F65" s="2"/>
      <c r="G65" s="2"/>
      <c r="H65" s="2"/>
      <c r="I65" s="2"/>
    </row>
    <row r="66" spans="2:9">
      <c r="B66" s="2"/>
      <c r="C66" s="2"/>
      <c r="D66" s="2"/>
      <c r="E66" s="2"/>
      <c r="F66" s="2"/>
      <c r="G66" s="2"/>
      <c r="H66" s="2"/>
      <c r="I66" s="2"/>
    </row>
  </sheetData>
  <mergeCells count="36">
    <mergeCell ref="B46:B52"/>
    <mergeCell ref="B12:B16"/>
    <mergeCell ref="B18:B19"/>
    <mergeCell ref="B21:B25"/>
    <mergeCell ref="B27:C27"/>
    <mergeCell ref="B39:I39"/>
    <mergeCell ref="B26:C26"/>
    <mergeCell ref="B20:C20"/>
    <mergeCell ref="B62:C62"/>
    <mergeCell ref="B36:I36"/>
    <mergeCell ref="B37:B38"/>
    <mergeCell ref="C37:C38"/>
    <mergeCell ref="D37:D38"/>
    <mergeCell ref="E37:G37"/>
    <mergeCell ref="H37:H38"/>
    <mergeCell ref="I37:I38"/>
    <mergeCell ref="B43:C43"/>
    <mergeCell ref="B45:C45"/>
    <mergeCell ref="B53:C53"/>
    <mergeCell ref="B56:C56"/>
    <mergeCell ref="B61:C61"/>
    <mergeCell ref="B40:B42"/>
    <mergeCell ref="B54:B55"/>
    <mergeCell ref="B57:B60"/>
    <mergeCell ref="B2:I2"/>
    <mergeCell ref="B3:B4"/>
    <mergeCell ref="C3:C4"/>
    <mergeCell ref="D3:D4"/>
    <mergeCell ref="E3:G3"/>
    <mergeCell ref="H3:H4"/>
    <mergeCell ref="I3:I4"/>
    <mergeCell ref="B5:I5"/>
    <mergeCell ref="B6:B8"/>
    <mergeCell ref="B9:C9"/>
    <mergeCell ref="B11:C11"/>
    <mergeCell ref="B17:C17"/>
  </mergeCells>
  <printOptions horizontalCentered="1" verticalCentered="1"/>
  <pageMargins left="0.51181102362204722" right="0.39370078740157483" top="0.94488188976377963" bottom="0.74803149606299213" header="0.51181102362204722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1:I57"/>
  <sheetViews>
    <sheetView view="pageLayout" topLeftCell="A27" workbookViewId="0">
      <selection activeCell="H31" sqref="H31"/>
    </sheetView>
  </sheetViews>
  <sheetFormatPr defaultRowHeight="15"/>
  <cols>
    <col min="1" max="1" width="0.140625" customWidth="1"/>
    <col min="2" max="2" width="16.140625" customWidth="1"/>
    <col min="3" max="3" width="30.5703125" customWidth="1"/>
    <col min="4" max="7" width="12.7109375" customWidth="1"/>
    <col min="8" max="8" width="13.85546875" customWidth="1"/>
    <col min="9" max="9" width="12.7109375" customWidth="1"/>
  </cols>
  <sheetData>
    <row r="1" spans="2:9">
      <c r="B1" s="27"/>
      <c r="C1" s="27"/>
      <c r="D1" s="27"/>
      <c r="E1" s="27"/>
      <c r="F1" s="27"/>
      <c r="G1" s="27"/>
      <c r="H1" s="27" t="s">
        <v>164</v>
      </c>
      <c r="I1" s="27"/>
    </row>
    <row r="2" spans="2:9">
      <c r="B2" s="58" t="s">
        <v>20</v>
      </c>
      <c r="C2" s="59"/>
      <c r="D2" s="59"/>
      <c r="E2" s="59"/>
      <c r="F2" s="59"/>
      <c r="G2" s="59"/>
      <c r="H2" s="59"/>
      <c r="I2" s="60"/>
    </row>
    <row r="3" spans="2:9" ht="15" customHeight="1">
      <c r="B3" s="68" t="s">
        <v>7</v>
      </c>
      <c r="C3" s="68" t="s">
        <v>0</v>
      </c>
      <c r="D3" s="70" t="s">
        <v>58</v>
      </c>
      <c r="E3" s="49" t="s">
        <v>1</v>
      </c>
      <c r="F3" s="50"/>
      <c r="G3" s="51"/>
      <c r="H3" s="70" t="s">
        <v>2</v>
      </c>
      <c r="I3" s="70" t="s">
        <v>3</v>
      </c>
    </row>
    <row r="4" spans="2:9">
      <c r="B4" s="69"/>
      <c r="C4" s="69"/>
      <c r="D4" s="71"/>
      <c r="E4" s="6" t="s">
        <v>4</v>
      </c>
      <c r="F4" s="6" t="s">
        <v>5</v>
      </c>
      <c r="G4" s="6" t="s">
        <v>6</v>
      </c>
      <c r="H4" s="71"/>
      <c r="I4" s="71"/>
    </row>
    <row r="5" spans="2:9" ht="15" customHeight="1">
      <c r="B5" s="49" t="s">
        <v>70</v>
      </c>
      <c r="C5" s="50"/>
      <c r="D5" s="50"/>
      <c r="E5" s="50"/>
      <c r="F5" s="50"/>
      <c r="G5" s="50"/>
      <c r="H5" s="50"/>
      <c r="I5" s="51"/>
    </row>
    <row r="6" spans="2:9">
      <c r="B6" s="52" t="s">
        <v>8</v>
      </c>
      <c r="C6" s="7" t="s">
        <v>53</v>
      </c>
      <c r="D6" s="9">
        <v>200</v>
      </c>
      <c r="E6" s="9">
        <v>6.98</v>
      </c>
      <c r="F6" s="9">
        <v>10.42</v>
      </c>
      <c r="G6" s="9">
        <v>25</v>
      </c>
      <c r="H6" s="9">
        <v>222.38</v>
      </c>
      <c r="I6" s="9">
        <v>64</v>
      </c>
    </row>
    <row r="7" spans="2:9">
      <c r="B7" s="53"/>
      <c r="C7" s="7" t="s">
        <v>96</v>
      </c>
      <c r="D7" s="25">
        <v>45</v>
      </c>
      <c r="E7" s="9">
        <v>2.2999999999999998</v>
      </c>
      <c r="F7" s="9">
        <v>4.3600000000000003</v>
      </c>
      <c r="G7" s="9">
        <v>14.62</v>
      </c>
      <c r="H7" s="9">
        <v>108</v>
      </c>
      <c r="I7" s="9" t="s">
        <v>22</v>
      </c>
    </row>
    <row r="8" spans="2:9">
      <c r="B8" s="54"/>
      <c r="C8" s="7" t="s">
        <v>26</v>
      </c>
      <c r="D8" s="9">
        <v>200</v>
      </c>
      <c r="E8" s="9">
        <v>3.15</v>
      </c>
      <c r="F8" s="9">
        <v>1.3</v>
      </c>
      <c r="G8" s="9">
        <v>12.589</v>
      </c>
      <c r="H8" s="9">
        <v>58.2</v>
      </c>
      <c r="I8" s="9" t="s">
        <v>22</v>
      </c>
    </row>
    <row r="9" spans="2:9" ht="15" customHeight="1">
      <c r="B9" s="55" t="s">
        <v>94</v>
      </c>
      <c r="C9" s="56"/>
      <c r="D9" s="13">
        <v>445</v>
      </c>
      <c r="E9" s="13">
        <f>SUM(E6:E8)</f>
        <v>12.430000000000001</v>
      </c>
      <c r="F9" s="13">
        <f>SUM(F6:F8)</f>
        <v>16.080000000000002</v>
      </c>
      <c r="G9" s="13">
        <f>SUM(G6:G8)</f>
        <v>52.208999999999996</v>
      </c>
      <c r="H9" s="13">
        <f>SUM(H6:H8)</f>
        <v>388.58</v>
      </c>
      <c r="I9" s="13"/>
    </row>
    <row r="10" spans="2:9">
      <c r="B10" s="14" t="s">
        <v>63</v>
      </c>
      <c r="C10" s="7" t="s">
        <v>83</v>
      </c>
      <c r="D10" s="9">
        <v>200</v>
      </c>
      <c r="E10" s="9">
        <v>2.698</v>
      </c>
      <c r="F10" s="9">
        <v>3</v>
      </c>
      <c r="G10" s="9">
        <v>13.05</v>
      </c>
      <c r="H10" s="9">
        <v>90.094999999999999</v>
      </c>
      <c r="I10" s="9" t="s">
        <v>22</v>
      </c>
    </row>
    <row r="11" spans="2:9" ht="15" customHeight="1">
      <c r="B11" s="55" t="s">
        <v>75</v>
      </c>
      <c r="C11" s="56"/>
      <c r="D11" s="13">
        <v>200</v>
      </c>
      <c r="E11" s="13">
        <f>SUM(E10)</f>
        <v>2.698</v>
      </c>
      <c r="F11" s="13">
        <f>SUM(F10)</f>
        <v>3</v>
      </c>
      <c r="G11" s="13">
        <f>SUM(G10)</f>
        <v>13.05</v>
      </c>
      <c r="H11" s="13">
        <f>SUM(H10)</f>
        <v>90.094999999999999</v>
      </c>
      <c r="I11" s="13"/>
    </row>
    <row r="12" spans="2:9">
      <c r="B12" s="52" t="s">
        <v>9</v>
      </c>
      <c r="C12" s="23" t="s">
        <v>85</v>
      </c>
      <c r="D12" s="9">
        <v>60</v>
      </c>
      <c r="E12" s="9">
        <v>0.56999999999999995</v>
      </c>
      <c r="F12" s="9">
        <v>3.68</v>
      </c>
      <c r="G12" s="9">
        <v>1.84</v>
      </c>
      <c r="H12" s="9">
        <v>42.84</v>
      </c>
      <c r="I12" s="13">
        <v>15</v>
      </c>
    </row>
    <row r="13" spans="2:9">
      <c r="B13" s="53"/>
      <c r="C13" s="39" t="s">
        <v>78</v>
      </c>
      <c r="D13" s="9">
        <v>200</v>
      </c>
      <c r="E13" s="9">
        <v>2.68</v>
      </c>
      <c r="F13" s="9">
        <v>2.83</v>
      </c>
      <c r="G13" s="9">
        <v>17.14</v>
      </c>
      <c r="H13" s="9">
        <v>104.7</v>
      </c>
      <c r="I13" s="9">
        <v>233</v>
      </c>
    </row>
    <row r="14" spans="2:9">
      <c r="B14" s="53"/>
      <c r="C14" s="39" t="s">
        <v>157</v>
      </c>
      <c r="D14" s="9">
        <v>150</v>
      </c>
      <c r="E14" s="9">
        <v>13.63</v>
      </c>
      <c r="F14" s="9">
        <v>13.25</v>
      </c>
      <c r="G14" s="9">
        <v>5.63</v>
      </c>
      <c r="H14" s="9">
        <v>228.29</v>
      </c>
      <c r="I14" s="9">
        <v>382</v>
      </c>
    </row>
    <row r="15" spans="2:9">
      <c r="B15" s="53"/>
      <c r="C15" s="39" t="s">
        <v>49</v>
      </c>
      <c r="D15" s="9">
        <v>50</v>
      </c>
      <c r="E15" s="9">
        <v>3.19</v>
      </c>
      <c r="F15" s="9">
        <v>0.49</v>
      </c>
      <c r="G15" s="9">
        <v>20.43</v>
      </c>
      <c r="H15" s="9">
        <v>103</v>
      </c>
      <c r="I15" s="9">
        <v>1</v>
      </c>
    </row>
    <row r="16" spans="2:9" ht="25.5">
      <c r="B16" s="54"/>
      <c r="C16" s="23" t="s">
        <v>158</v>
      </c>
      <c r="D16" s="9">
        <v>200</v>
      </c>
      <c r="E16" s="9">
        <v>0.44</v>
      </c>
      <c r="F16" s="9">
        <v>0.17</v>
      </c>
      <c r="G16" s="9">
        <v>29.19</v>
      </c>
      <c r="H16" s="9">
        <v>120.06</v>
      </c>
      <c r="I16" s="9">
        <v>307</v>
      </c>
    </row>
    <row r="17" spans="2:9">
      <c r="B17" s="55" t="s">
        <v>73</v>
      </c>
      <c r="C17" s="56"/>
      <c r="D17" s="13">
        <v>660</v>
      </c>
      <c r="E17" s="13">
        <f>SUM(E13:E16)</f>
        <v>19.940000000000005</v>
      </c>
      <c r="F17" s="13">
        <f>SUM(F13:F16)</f>
        <v>16.739999999999998</v>
      </c>
      <c r="G17" s="13">
        <f>SUM(G13:G16)</f>
        <v>72.39</v>
      </c>
      <c r="H17" s="13">
        <f>SUM(H13:H16)</f>
        <v>556.04999999999995</v>
      </c>
      <c r="I17" s="13"/>
    </row>
    <row r="18" spans="2:9">
      <c r="B18" s="52" t="s">
        <v>10</v>
      </c>
      <c r="C18" s="10" t="s">
        <v>159</v>
      </c>
      <c r="D18" s="9">
        <v>60</v>
      </c>
      <c r="E18" s="9">
        <v>3.84</v>
      </c>
      <c r="F18" s="9">
        <v>3.06</v>
      </c>
      <c r="G18" s="9">
        <v>48.75</v>
      </c>
      <c r="H18" s="9">
        <v>237.9</v>
      </c>
      <c r="I18" s="9">
        <v>603</v>
      </c>
    </row>
    <row r="19" spans="2:9" ht="25.5">
      <c r="B19" s="54"/>
      <c r="C19" s="10" t="s">
        <v>54</v>
      </c>
      <c r="D19" s="9">
        <v>200</v>
      </c>
      <c r="E19" s="9">
        <v>5.22</v>
      </c>
      <c r="F19" s="9">
        <v>4.5</v>
      </c>
      <c r="G19" s="9">
        <v>7.56</v>
      </c>
      <c r="H19" s="9">
        <v>92</v>
      </c>
      <c r="I19" s="9">
        <v>401</v>
      </c>
    </row>
    <row r="20" spans="2:9" ht="15" customHeight="1">
      <c r="B20" s="55" t="s">
        <v>67</v>
      </c>
      <c r="C20" s="56"/>
      <c r="D20" s="13">
        <v>260</v>
      </c>
      <c r="E20" s="13">
        <f>SUM(E18:E19)</f>
        <v>9.0599999999999987</v>
      </c>
      <c r="F20" s="13">
        <f>SUM(F18:F19)</f>
        <v>7.5600000000000005</v>
      </c>
      <c r="G20" s="13">
        <f>SUM(G18:G19)</f>
        <v>56.31</v>
      </c>
      <c r="H20" s="13">
        <f>SUM(H18:H19)</f>
        <v>329.9</v>
      </c>
      <c r="I20" s="13"/>
    </row>
    <row r="21" spans="2:9" ht="25.5">
      <c r="B21" s="52" t="s">
        <v>11</v>
      </c>
      <c r="C21" s="10" t="s">
        <v>160</v>
      </c>
      <c r="D21" s="9" t="s">
        <v>99</v>
      </c>
      <c r="E21" s="9">
        <v>10.114000000000001</v>
      </c>
      <c r="F21" s="9">
        <v>7.4219999999999997</v>
      </c>
      <c r="G21" s="9">
        <v>31.146999999999998</v>
      </c>
      <c r="H21" s="9">
        <v>267.2</v>
      </c>
      <c r="I21" s="9" t="s">
        <v>22</v>
      </c>
    </row>
    <row r="22" spans="2:9">
      <c r="B22" s="54"/>
      <c r="C22" s="7" t="s">
        <v>42</v>
      </c>
      <c r="D22" s="9">
        <v>200</v>
      </c>
      <c r="E22" s="9">
        <v>0</v>
      </c>
      <c r="F22" s="9">
        <v>0</v>
      </c>
      <c r="G22" s="9">
        <v>11.98</v>
      </c>
      <c r="H22" s="9">
        <v>43</v>
      </c>
      <c r="I22" s="9" t="s">
        <v>22</v>
      </c>
    </row>
    <row r="23" spans="2:9">
      <c r="B23" s="55" t="s">
        <v>68</v>
      </c>
      <c r="C23" s="56"/>
      <c r="D23" s="13">
        <v>400</v>
      </c>
      <c r="E23" s="13">
        <f>SUM(E21:E22)</f>
        <v>10.114000000000001</v>
      </c>
      <c r="F23" s="13">
        <f>SUM(F21:F22)</f>
        <v>7.4219999999999997</v>
      </c>
      <c r="G23" s="13">
        <f>SUM(G21:G22)</f>
        <v>43.126999999999995</v>
      </c>
      <c r="H23" s="13">
        <f>SUM(H21:H22)</f>
        <v>310.2</v>
      </c>
      <c r="I23" s="13"/>
    </row>
    <row r="24" spans="2:9" ht="15" customHeight="1">
      <c r="B24" s="55" t="s">
        <v>12</v>
      </c>
      <c r="C24" s="56"/>
      <c r="D24" s="13">
        <v>1965</v>
      </c>
      <c r="E24" s="13">
        <f>SUM(E23,E20,E17,E11,E9)</f>
        <v>54.242000000000004</v>
      </c>
      <c r="F24" s="13">
        <f>SUM(F23,F20,F17,F11,F9)</f>
        <v>50.801999999999992</v>
      </c>
      <c r="G24" s="13">
        <f>SUM(G23,G20,G17,G11,G9)</f>
        <v>237.08600000000001</v>
      </c>
      <c r="H24" s="13">
        <f>SUM(H23,H20,H17,H11,H9)</f>
        <v>1674.8249999999998</v>
      </c>
      <c r="I24" s="13"/>
    </row>
    <row r="25" spans="2:9">
      <c r="B25" s="24"/>
      <c r="C25" s="24"/>
      <c r="D25" s="24"/>
      <c r="E25" s="24"/>
      <c r="F25" s="24"/>
      <c r="G25" s="24"/>
      <c r="H25" s="24"/>
      <c r="I25" s="24"/>
    </row>
    <row r="26" spans="2:9">
      <c r="B26" s="24"/>
      <c r="C26" s="24"/>
      <c r="D26" s="24"/>
      <c r="E26" s="24"/>
      <c r="F26" s="24"/>
      <c r="G26" s="24"/>
      <c r="H26" s="24"/>
      <c r="I26" s="24"/>
    </row>
    <row r="27" spans="2:9">
      <c r="B27" s="24"/>
      <c r="C27" s="24"/>
      <c r="D27" s="24"/>
      <c r="E27" s="24"/>
      <c r="F27" s="24"/>
      <c r="G27" s="24"/>
      <c r="H27" s="24"/>
      <c r="I27" s="24"/>
    </row>
    <row r="28" spans="2:9">
      <c r="B28" s="24"/>
      <c r="C28" s="24"/>
      <c r="D28" s="24"/>
      <c r="E28" s="24"/>
      <c r="F28" s="24"/>
      <c r="G28" s="24"/>
      <c r="H28" s="24"/>
      <c r="I28" s="24"/>
    </row>
    <row r="29" spans="2:9">
      <c r="B29" s="24"/>
      <c r="C29" s="24"/>
      <c r="D29" s="24"/>
      <c r="E29" s="24"/>
      <c r="F29" s="24"/>
      <c r="G29" s="24"/>
      <c r="H29" s="24"/>
      <c r="I29" s="24"/>
    </row>
    <row r="30" spans="2:9">
      <c r="B30" s="24"/>
      <c r="C30" s="24"/>
      <c r="D30" s="24"/>
      <c r="E30" s="24"/>
      <c r="F30" s="24"/>
      <c r="G30" s="24"/>
      <c r="H30" s="24"/>
      <c r="I30" s="24"/>
    </row>
    <row r="31" spans="2:9">
      <c r="B31" s="24"/>
      <c r="C31" s="24"/>
      <c r="D31" s="24"/>
      <c r="E31" s="24"/>
      <c r="F31" s="24"/>
      <c r="G31" s="24"/>
      <c r="H31" s="27" t="s">
        <v>164</v>
      </c>
      <c r="I31" s="24"/>
    </row>
    <row r="32" spans="2:9">
      <c r="B32" s="58" t="s">
        <v>21</v>
      </c>
      <c r="C32" s="59"/>
      <c r="D32" s="59"/>
      <c r="E32" s="59"/>
      <c r="F32" s="59"/>
      <c r="G32" s="59"/>
      <c r="H32" s="59"/>
      <c r="I32" s="60"/>
    </row>
    <row r="33" spans="2:9" ht="15" customHeight="1">
      <c r="B33" s="68" t="s">
        <v>7</v>
      </c>
      <c r="C33" s="68" t="s">
        <v>0</v>
      </c>
      <c r="D33" s="70" t="s">
        <v>58</v>
      </c>
      <c r="E33" s="49" t="s">
        <v>1</v>
      </c>
      <c r="F33" s="50"/>
      <c r="G33" s="51"/>
      <c r="H33" s="70" t="s">
        <v>2</v>
      </c>
      <c r="I33" s="70" t="s">
        <v>3</v>
      </c>
    </row>
    <row r="34" spans="2:9">
      <c r="B34" s="69"/>
      <c r="C34" s="69"/>
      <c r="D34" s="71"/>
      <c r="E34" s="6" t="s">
        <v>4</v>
      </c>
      <c r="F34" s="6" t="s">
        <v>5</v>
      </c>
      <c r="G34" s="6" t="s">
        <v>6</v>
      </c>
      <c r="H34" s="71"/>
      <c r="I34" s="71"/>
    </row>
    <row r="35" spans="2:9">
      <c r="B35" s="49" t="s">
        <v>70</v>
      </c>
      <c r="C35" s="50"/>
      <c r="D35" s="50"/>
      <c r="E35" s="50"/>
      <c r="F35" s="50"/>
      <c r="G35" s="50"/>
      <c r="H35" s="50"/>
      <c r="I35" s="51"/>
    </row>
    <row r="36" spans="2:9">
      <c r="B36" s="52" t="s">
        <v>8</v>
      </c>
      <c r="C36" s="10" t="s">
        <v>115</v>
      </c>
      <c r="D36" s="9">
        <v>200</v>
      </c>
      <c r="E36" s="9">
        <v>5.55</v>
      </c>
      <c r="F36" s="9">
        <v>9.0299999999999994</v>
      </c>
      <c r="G36" s="9">
        <v>32.5</v>
      </c>
      <c r="H36" s="9">
        <v>236.21</v>
      </c>
      <c r="I36" s="9">
        <v>283</v>
      </c>
    </row>
    <row r="37" spans="2:9">
      <c r="B37" s="53"/>
      <c r="C37" s="10" t="s">
        <v>88</v>
      </c>
      <c r="D37" s="9">
        <v>51</v>
      </c>
      <c r="E37" s="9">
        <v>5.0599999999999996</v>
      </c>
      <c r="F37" s="9">
        <v>7</v>
      </c>
      <c r="G37" s="9">
        <v>14.62</v>
      </c>
      <c r="H37" s="9">
        <v>145</v>
      </c>
      <c r="I37" s="9">
        <v>3</v>
      </c>
    </row>
    <row r="38" spans="2:9">
      <c r="B38" s="54"/>
      <c r="C38" s="7" t="s">
        <v>30</v>
      </c>
      <c r="D38" s="9">
        <v>200</v>
      </c>
      <c r="E38" s="9">
        <v>0.8</v>
      </c>
      <c r="F38" s="9">
        <v>1</v>
      </c>
      <c r="G38" s="9">
        <v>13.5</v>
      </c>
      <c r="H38" s="9">
        <v>76.67</v>
      </c>
      <c r="I38" s="9" t="s">
        <v>22</v>
      </c>
    </row>
    <row r="39" spans="2:9">
      <c r="B39" s="55" t="s">
        <v>74</v>
      </c>
      <c r="C39" s="56"/>
      <c r="D39" s="13">
        <v>451</v>
      </c>
      <c r="E39" s="13">
        <f>SUM(E36:E38)</f>
        <v>11.41</v>
      </c>
      <c r="F39" s="13">
        <f t="shared" ref="F39:H39" si="0">SUM(F36:F38)</f>
        <v>17.03</v>
      </c>
      <c r="G39" s="13">
        <f t="shared" si="0"/>
        <v>60.62</v>
      </c>
      <c r="H39" s="13">
        <f t="shared" si="0"/>
        <v>457.88000000000005</v>
      </c>
      <c r="I39" s="13"/>
    </row>
    <row r="40" spans="2:9">
      <c r="B40" s="14" t="s">
        <v>63</v>
      </c>
      <c r="C40" s="7" t="s">
        <v>83</v>
      </c>
      <c r="D40" s="9">
        <v>200</v>
      </c>
      <c r="E40" s="9">
        <v>2.698</v>
      </c>
      <c r="F40" s="9">
        <v>3</v>
      </c>
      <c r="G40" s="9">
        <v>13.05</v>
      </c>
      <c r="H40" s="9">
        <v>90.094999999999999</v>
      </c>
      <c r="I40" s="9" t="s">
        <v>22</v>
      </c>
    </row>
    <row r="41" spans="2:9">
      <c r="B41" s="55" t="s">
        <v>75</v>
      </c>
      <c r="C41" s="56"/>
      <c r="D41" s="13">
        <v>200</v>
      </c>
      <c r="E41" s="13">
        <f>SUM(E40)</f>
        <v>2.698</v>
      </c>
      <c r="F41" s="13">
        <f t="shared" ref="F41:H41" si="1">SUM(F40)</f>
        <v>3</v>
      </c>
      <c r="G41" s="13">
        <f t="shared" si="1"/>
        <v>13.05</v>
      </c>
      <c r="H41" s="13">
        <f t="shared" si="1"/>
        <v>90.094999999999999</v>
      </c>
      <c r="I41" s="13"/>
    </row>
    <row r="42" spans="2:9">
      <c r="B42" s="52" t="s">
        <v>9</v>
      </c>
      <c r="C42" s="10" t="s">
        <v>161</v>
      </c>
      <c r="D42" s="9">
        <v>60</v>
      </c>
      <c r="E42" s="9">
        <v>0.85</v>
      </c>
      <c r="F42" s="9">
        <v>3.65</v>
      </c>
      <c r="G42" s="9">
        <v>5.19</v>
      </c>
      <c r="H42" s="9">
        <v>56.34</v>
      </c>
      <c r="I42" s="9">
        <v>33</v>
      </c>
    </row>
    <row r="43" spans="2:9">
      <c r="B43" s="53"/>
      <c r="C43" s="7" t="s">
        <v>40</v>
      </c>
      <c r="D43" s="9">
        <v>200</v>
      </c>
      <c r="E43" s="9">
        <v>3.68</v>
      </c>
      <c r="F43" s="9">
        <v>7.07</v>
      </c>
      <c r="G43" s="9">
        <v>8.58</v>
      </c>
      <c r="H43" s="9">
        <v>118</v>
      </c>
      <c r="I43" s="9" t="s">
        <v>22</v>
      </c>
    </row>
    <row r="44" spans="2:9">
      <c r="B44" s="53"/>
      <c r="C44" s="7" t="s">
        <v>31</v>
      </c>
      <c r="D44" s="9">
        <v>150</v>
      </c>
      <c r="E44" s="9">
        <v>2.06</v>
      </c>
      <c r="F44" s="9">
        <v>5.1139999999999999</v>
      </c>
      <c r="G44" s="9">
        <v>5.0599999999999996</v>
      </c>
      <c r="H44" s="9">
        <v>102</v>
      </c>
      <c r="I44" s="9" t="s">
        <v>22</v>
      </c>
    </row>
    <row r="45" spans="2:9">
      <c r="B45" s="53"/>
      <c r="C45" s="7" t="s">
        <v>84</v>
      </c>
      <c r="D45" s="9">
        <v>80</v>
      </c>
      <c r="E45" s="9">
        <v>10.98</v>
      </c>
      <c r="F45" s="9">
        <v>9.49</v>
      </c>
      <c r="G45" s="9">
        <v>17.309999999999999</v>
      </c>
      <c r="H45" s="9">
        <v>150.5</v>
      </c>
      <c r="I45" s="9" t="s">
        <v>22</v>
      </c>
    </row>
    <row r="46" spans="2:9">
      <c r="B46" s="53"/>
      <c r="C46" s="7" t="s">
        <v>152</v>
      </c>
      <c r="D46" s="9">
        <v>30</v>
      </c>
      <c r="E46" s="9">
        <v>0.36</v>
      </c>
      <c r="F46" s="9">
        <v>2</v>
      </c>
      <c r="G46" s="9">
        <v>2.86</v>
      </c>
      <c r="H46" s="9">
        <v>27.46</v>
      </c>
      <c r="I46" s="9">
        <v>460</v>
      </c>
    </row>
    <row r="47" spans="2:9">
      <c r="B47" s="53"/>
      <c r="C47" s="7" t="s">
        <v>49</v>
      </c>
      <c r="D47" s="9">
        <v>50</v>
      </c>
      <c r="E47" s="9">
        <v>3.19</v>
      </c>
      <c r="F47" s="9">
        <v>0.49</v>
      </c>
      <c r="G47" s="9">
        <v>20.43</v>
      </c>
      <c r="H47" s="9">
        <v>103</v>
      </c>
      <c r="I47" s="9">
        <v>1</v>
      </c>
    </row>
    <row r="48" spans="2:9">
      <c r="B48" s="54"/>
      <c r="C48" s="7" t="s">
        <v>36</v>
      </c>
      <c r="D48" s="40">
        <v>200</v>
      </c>
      <c r="E48" s="9">
        <v>0.48</v>
      </c>
      <c r="F48" s="9">
        <v>0</v>
      </c>
      <c r="G48" s="9">
        <v>23.8</v>
      </c>
      <c r="H48" s="9">
        <v>90</v>
      </c>
      <c r="I48" s="9" t="s">
        <v>22</v>
      </c>
    </row>
    <row r="49" spans="2:9">
      <c r="B49" s="55" t="s">
        <v>73</v>
      </c>
      <c r="C49" s="56"/>
      <c r="D49" s="13">
        <v>770</v>
      </c>
      <c r="E49" s="13">
        <f>SUM(E42:E48)</f>
        <v>21.6</v>
      </c>
      <c r="F49" s="13">
        <f t="shared" ref="F49:H49" si="2">SUM(F42:F48)</f>
        <v>27.813999999999997</v>
      </c>
      <c r="G49" s="13">
        <f t="shared" si="2"/>
        <v>83.23</v>
      </c>
      <c r="H49" s="13">
        <f t="shared" si="2"/>
        <v>647.29999999999995</v>
      </c>
      <c r="I49" s="13"/>
    </row>
    <row r="50" spans="2:9">
      <c r="B50" s="52" t="s">
        <v>10</v>
      </c>
      <c r="C50" s="7" t="s">
        <v>80</v>
      </c>
      <c r="D50" s="9">
        <v>70</v>
      </c>
      <c r="E50" s="9">
        <v>4.5999999999999996</v>
      </c>
      <c r="F50" s="9">
        <v>1.87</v>
      </c>
      <c r="G50" s="9">
        <v>44.44</v>
      </c>
      <c r="H50" s="9">
        <v>212.8</v>
      </c>
      <c r="I50" s="9">
        <v>454</v>
      </c>
    </row>
    <row r="51" spans="2:9">
      <c r="B51" s="54"/>
      <c r="C51" s="7" t="s">
        <v>23</v>
      </c>
      <c r="D51" s="9">
        <v>200</v>
      </c>
      <c r="E51" s="9">
        <v>5.8</v>
      </c>
      <c r="F51" s="9">
        <v>5</v>
      </c>
      <c r="G51" s="9">
        <v>9.6</v>
      </c>
      <c r="H51" s="9">
        <v>108</v>
      </c>
      <c r="I51" s="9" t="s">
        <v>22</v>
      </c>
    </row>
    <row r="52" spans="2:9">
      <c r="B52" s="55" t="s">
        <v>67</v>
      </c>
      <c r="C52" s="56"/>
      <c r="D52" s="13">
        <v>270</v>
      </c>
      <c r="E52" s="13">
        <f>SUM(E50:E51)</f>
        <v>10.399999999999999</v>
      </c>
      <c r="F52" s="13">
        <f>SUM(F50:F51)</f>
        <v>6.87</v>
      </c>
      <c r="G52" s="13">
        <f>SUM(G50:G51)</f>
        <v>54.04</v>
      </c>
      <c r="H52" s="13">
        <f>SUM(H50:H51)</f>
        <v>320.8</v>
      </c>
      <c r="I52" s="13"/>
    </row>
    <row r="53" spans="2:9">
      <c r="B53" s="52" t="s">
        <v>11</v>
      </c>
      <c r="C53" s="38" t="s">
        <v>162</v>
      </c>
      <c r="D53" s="9">
        <v>150</v>
      </c>
      <c r="E53" s="9">
        <v>10.4</v>
      </c>
      <c r="F53" s="9">
        <v>13.87</v>
      </c>
      <c r="G53" s="9">
        <v>27.15</v>
      </c>
      <c r="H53" s="9">
        <v>301.93</v>
      </c>
      <c r="I53" s="9">
        <v>284</v>
      </c>
    </row>
    <row r="54" spans="2:9">
      <c r="B54" s="53"/>
      <c r="C54" s="7" t="s">
        <v>55</v>
      </c>
      <c r="D54" s="9">
        <v>45</v>
      </c>
      <c r="E54" s="9">
        <v>3.19</v>
      </c>
      <c r="F54" s="9">
        <v>0.49</v>
      </c>
      <c r="G54" s="9">
        <v>20.43</v>
      </c>
      <c r="H54" s="9">
        <v>103</v>
      </c>
      <c r="I54" s="9">
        <v>1</v>
      </c>
    </row>
    <row r="55" spans="2:9">
      <c r="B55" s="54"/>
      <c r="C55" s="7" t="s">
        <v>69</v>
      </c>
      <c r="D55" s="9">
        <v>200</v>
      </c>
      <c r="E55" s="9">
        <v>4.8000000000000001E-2</v>
      </c>
      <c r="F55" s="9">
        <v>0</v>
      </c>
      <c r="G55" s="9">
        <v>13.13</v>
      </c>
      <c r="H55" s="9">
        <v>49</v>
      </c>
      <c r="I55" s="9" t="s">
        <v>22</v>
      </c>
    </row>
    <row r="56" spans="2:9">
      <c r="B56" s="55" t="s">
        <v>68</v>
      </c>
      <c r="C56" s="56"/>
      <c r="D56" s="13">
        <v>395</v>
      </c>
      <c r="E56" s="13">
        <f>SUM(E53:E55)</f>
        <v>13.638</v>
      </c>
      <c r="F56" s="13">
        <f t="shared" ref="F56:H56" si="3">SUM(F53:F55)</f>
        <v>14.36</v>
      </c>
      <c r="G56" s="13">
        <f t="shared" si="3"/>
        <v>60.71</v>
      </c>
      <c r="H56" s="13">
        <f t="shared" si="3"/>
        <v>453.93</v>
      </c>
      <c r="I56" s="13"/>
    </row>
    <row r="57" spans="2:9">
      <c r="B57" s="55" t="s">
        <v>12</v>
      </c>
      <c r="C57" s="56"/>
      <c r="D57" s="13">
        <v>2086</v>
      </c>
      <c r="E57" s="13">
        <f>SUM(E56,E52,E49,E41,E39)</f>
        <v>59.745999999999995</v>
      </c>
      <c r="F57" s="13">
        <f>SUM(F56,F52,F49,F41,F39)</f>
        <v>69.073999999999998</v>
      </c>
      <c r="G57" s="13">
        <f>SUM(G56,G52,G49,G41,G39)</f>
        <v>271.65000000000003</v>
      </c>
      <c r="H57" s="13">
        <f>SUM(H56,H52,H49,H41,H39)</f>
        <v>1970.0050000000001</v>
      </c>
      <c r="I57" s="13"/>
    </row>
  </sheetData>
  <mergeCells count="36">
    <mergeCell ref="B24:C24"/>
    <mergeCell ref="B21:B22"/>
    <mergeCell ref="B18:B19"/>
    <mergeCell ref="B50:B51"/>
    <mergeCell ref="B53:B55"/>
    <mergeCell ref="B23:C23"/>
    <mergeCell ref="B57:C57"/>
    <mergeCell ref="B32:I32"/>
    <mergeCell ref="B33:B34"/>
    <mergeCell ref="C33:C34"/>
    <mergeCell ref="D33:D34"/>
    <mergeCell ref="E33:G33"/>
    <mergeCell ref="H33:H34"/>
    <mergeCell ref="I33:I34"/>
    <mergeCell ref="B39:C39"/>
    <mergeCell ref="B41:C41"/>
    <mergeCell ref="B49:C49"/>
    <mergeCell ref="B52:C52"/>
    <mergeCell ref="B56:C56"/>
    <mergeCell ref="B35:I35"/>
    <mergeCell ref="B36:B38"/>
    <mergeCell ref="B42:B48"/>
    <mergeCell ref="B2:I2"/>
    <mergeCell ref="B3:B4"/>
    <mergeCell ref="C3:C4"/>
    <mergeCell ref="D3:D4"/>
    <mergeCell ref="E3:G3"/>
    <mergeCell ref="H3:H4"/>
    <mergeCell ref="I3:I4"/>
    <mergeCell ref="B17:C17"/>
    <mergeCell ref="B20:C20"/>
    <mergeCell ref="B5:I5"/>
    <mergeCell ref="B12:B16"/>
    <mergeCell ref="B6:B8"/>
    <mergeCell ref="B9:C9"/>
    <mergeCell ref="B11:C11"/>
  </mergeCells>
  <printOptions horizontalCentered="1" verticalCentered="1"/>
  <pageMargins left="0.51181102362204722" right="0.39370078740157483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Лист1</vt:lpstr>
      <vt:lpstr>Лист2</vt:lpstr>
      <vt:lpstr>Лист3</vt:lpstr>
      <vt:lpstr>Лист4</vt:lpstr>
      <vt:lpstr>Лист5!</vt:lpstr>
      <vt:lpstr>Лист1!Область_печати</vt:lpstr>
      <vt:lpstr>Лист2!Область_печати</vt:lpstr>
      <vt:lpstr>Лист3!Область_печати</vt:lpstr>
      <vt:lpstr>Лист4!Область_печати</vt:lpstr>
      <vt:lpstr>'Лист5!'!Область_печати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Дет.сад</dc:creator>
  <cp:lastModifiedBy>0</cp:lastModifiedBy>
  <cp:lastPrinted>2022-04-01T05:33:53Z</cp:lastPrinted>
  <dcterms:created xsi:type="dcterms:W3CDTF">2019-10-30T03:12:17Z</dcterms:created>
  <dcterms:modified xsi:type="dcterms:W3CDTF">2023-09-12T00:58:15Z</dcterms:modified>
</cp:coreProperties>
</file>