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!" sheetId="7" r:id="rId5"/>
  </sheets>
  <definedNames>
    <definedName name="_xlnm.Print_Area" localSheetId="0">Лист1!$B$1:$I$25,Лист1!$B$28:$I$54</definedName>
    <definedName name="_xlnm.Print_Area" localSheetId="1">Лист2!$B$1:$I$28,Лист2!$B$31:$I$57</definedName>
    <definedName name="_xlnm.Print_Area" localSheetId="2">Лист3!$B$1:$I$55</definedName>
    <definedName name="_xlnm.Print_Area" localSheetId="3">Лист4!$B$1:$I$26,Лист4!$B$34:$I$59</definedName>
    <definedName name="_xlnm.Print_Area" localSheetId="4">'Лист5!'!$B$1:$I$25,'Лист5!'!$B$32:$I$59</definedName>
  </definedNames>
  <calcPr calcId="124519"/>
</workbook>
</file>

<file path=xl/calcChain.xml><?xml version="1.0" encoding="utf-8"?>
<calcChain xmlns="http://schemas.openxmlformats.org/spreadsheetml/2006/main">
  <c r="H21" i="2"/>
  <c r="G21"/>
  <c r="F21"/>
  <c r="E21"/>
  <c r="H9"/>
  <c r="G9"/>
  <c r="F9"/>
  <c r="E9"/>
  <c r="H54" i="1"/>
  <c r="F53"/>
  <c r="F44"/>
  <c r="H48"/>
  <c r="G48"/>
  <c r="F48"/>
  <c r="E48"/>
  <c r="H44"/>
  <c r="G44"/>
  <c r="E44"/>
  <c r="D17"/>
  <c r="H9"/>
  <c r="D9" l="1"/>
  <c r="D11"/>
  <c r="H58" i="7"/>
  <c r="G58"/>
  <c r="F58"/>
  <c r="E58"/>
  <c r="H53"/>
  <c r="G53"/>
  <c r="F53"/>
  <c r="E53"/>
  <c r="H49"/>
  <c r="G49"/>
  <c r="F49"/>
  <c r="E49"/>
  <c r="H42"/>
  <c r="G42"/>
  <c r="F42"/>
  <c r="E42"/>
  <c r="H40"/>
  <c r="G40"/>
  <c r="F40"/>
  <c r="E40"/>
  <c r="H24"/>
  <c r="G24"/>
  <c r="F24"/>
  <c r="E24"/>
  <c r="H21"/>
  <c r="G21"/>
  <c r="F21"/>
  <c r="E21"/>
  <c r="H18"/>
  <c r="G18"/>
  <c r="F18"/>
  <c r="E18"/>
  <c r="H11"/>
  <c r="G11"/>
  <c r="F11"/>
  <c r="E11"/>
  <c r="H9"/>
  <c r="G9"/>
  <c r="F9"/>
  <c r="E9"/>
  <c r="H58" i="4"/>
  <c r="G58"/>
  <c r="F58"/>
  <c r="E58"/>
  <c r="H55"/>
  <c r="G55"/>
  <c r="F55"/>
  <c r="E55"/>
  <c r="H52"/>
  <c r="G52"/>
  <c r="F52"/>
  <c r="E52"/>
  <c r="H44"/>
  <c r="G44"/>
  <c r="F44"/>
  <c r="E44"/>
  <c r="H42"/>
  <c r="G42"/>
  <c r="F42"/>
  <c r="E42"/>
  <c r="H25"/>
  <c r="G25"/>
  <c r="F25"/>
  <c r="E25"/>
  <c r="H21"/>
  <c r="G21"/>
  <c r="F21"/>
  <c r="E21"/>
  <c r="H17"/>
  <c r="G17"/>
  <c r="F17"/>
  <c r="E17"/>
  <c r="H11"/>
  <c r="G11"/>
  <c r="F11"/>
  <c r="E11"/>
  <c r="H9"/>
  <c r="G9"/>
  <c r="F9"/>
  <c r="E9"/>
  <c r="H54" i="3"/>
  <c r="G54"/>
  <c r="F54"/>
  <c r="E54"/>
  <c r="H49"/>
  <c r="G49"/>
  <c r="F49"/>
  <c r="E49"/>
  <c r="H45"/>
  <c r="G45"/>
  <c r="F45"/>
  <c r="E45"/>
  <c r="H37"/>
  <c r="G37"/>
  <c r="F37"/>
  <c r="E37"/>
  <c r="H35"/>
  <c r="G35"/>
  <c r="F35"/>
  <c r="E35"/>
  <c r="H26"/>
  <c r="G26"/>
  <c r="F26"/>
  <c r="E26"/>
  <c r="H20"/>
  <c r="G20"/>
  <c r="F20"/>
  <c r="E20"/>
  <c r="H17"/>
  <c r="G17"/>
  <c r="F17"/>
  <c r="E17"/>
  <c r="H11"/>
  <c r="G11"/>
  <c r="F11"/>
  <c r="E11"/>
  <c r="H9"/>
  <c r="G9"/>
  <c r="F9"/>
  <c r="E9"/>
  <c r="H56" i="2"/>
  <c r="G56"/>
  <c r="F56"/>
  <c r="E56"/>
  <c r="H53"/>
  <c r="G53"/>
  <c r="F53"/>
  <c r="E53"/>
  <c r="H50"/>
  <c r="G50"/>
  <c r="F50"/>
  <c r="E50"/>
  <c r="H42"/>
  <c r="G42"/>
  <c r="F42"/>
  <c r="E42"/>
  <c r="H40"/>
  <c r="G40"/>
  <c r="F40"/>
  <c r="E40"/>
  <c r="H27"/>
  <c r="G27"/>
  <c r="F27"/>
  <c r="E27"/>
  <c r="H18"/>
  <c r="G18"/>
  <c r="F18"/>
  <c r="E18"/>
  <c r="H11"/>
  <c r="G11"/>
  <c r="F11"/>
  <c r="E11"/>
  <c r="H53" i="1"/>
  <c r="G53"/>
  <c r="E53"/>
  <c r="H36"/>
  <c r="G36"/>
  <c r="F36"/>
  <c r="E36"/>
  <c r="H24"/>
  <c r="G24"/>
  <c r="F24"/>
  <c r="F25" s="1"/>
  <c r="H20"/>
  <c r="G20"/>
  <c r="F20"/>
  <c r="H17"/>
  <c r="G17"/>
  <c r="F17"/>
  <c r="H11"/>
  <c r="G11"/>
  <c r="F11"/>
  <c r="G9"/>
  <c r="F9"/>
  <c r="E24"/>
  <c r="E20"/>
  <c r="E17"/>
  <c r="E11"/>
  <c r="E9"/>
  <c r="H25" l="1"/>
  <c r="G25"/>
  <c r="G57" i="2"/>
  <c r="H59" i="4"/>
  <c r="F25" i="7"/>
  <c r="G59"/>
  <c r="F59"/>
  <c r="F28" i="2"/>
  <c r="G55" i="3"/>
  <c r="E59" i="4"/>
  <c r="H25" i="7"/>
  <c r="G27" i="3"/>
  <c r="G25" i="7"/>
  <c r="H28" i="2"/>
  <c r="F27" i="3"/>
  <c r="E55"/>
  <c r="H26" i="4"/>
  <c r="G59"/>
  <c r="E59" i="7"/>
  <c r="E57" i="2"/>
  <c r="H27" i="3"/>
  <c r="H57" i="2"/>
  <c r="F55" i="3"/>
  <c r="E26" i="4"/>
  <c r="E28" i="2"/>
  <c r="G28"/>
  <c r="F57"/>
  <c r="E27" i="3"/>
  <c r="H55"/>
  <c r="F26" i="4"/>
  <c r="G26"/>
  <c r="F59"/>
  <c r="E25" i="7"/>
  <c r="H59"/>
  <c r="E25" i="1"/>
</calcChain>
</file>

<file path=xl/sharedStrings.xml><?xml version="1.0" encoding="utf-8"?>
<sst xmlns="http://schemas.openxmlformats.org/spreadsheetml/2006/main" count="483" uniqueCount="169">
  <si>
    <t>Наименование блюда</t>
  </si>
  <si>
    <t>Пищевые вещества,г</t>
  </si>
  <si>
    <t>Энергетическая ценность (ккал)</t>
  </si>
  <si>
    <t>№ рецептуры</t>
  </si>
  <si>
    <t>Б</t>
  </si>
  <si>
    <t>Ж</t>
  </si>
  <si>
    <t>У</t>
  </si>
  <si>
    <t>Прием пищи</t>
  </si>
  <si>
    <t>ЗАВТРАК</t>
  </si>
  <si>
    <t>ОБЕД</t>
  </si>
  <si>
    <t>ПОЛДНИК</t>
  </si>
  <si>
    <t>УЖИН</t>
  </si>
  <si>
    <t>ИТОГО ЗА ДЕНЬ: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</si>
  <si>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</si>
  <si>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</si>
  <si>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</si>
  <si>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</si>
  <si>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</si>
  <si>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</si>
  <si>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</si>
  <si>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</si>
  <si>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</si>
  <si>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Томаты в собственом соку</t>
  </si>
  <si>
    <t>Н</t>
  </si>
  <si>
    <t>Молоко кипяченое</t>
  </si>
  <si>
    <t>Какао с молоком</t>
  </si>
  <si>
    <t>Суп гороховый с гренками на к/б</t>
  </si>
  <si>
    <t>Компот из смеси  сухофруктов</t>
  </si>
  <si>
    <t>Каша "Дружба" (пшено+рис)</t>
  </si>
  <si>
    <t>Кофейный напиток с молоком</t>
  </si>
  <si>
    <t>Йогурт</t>
  </si>
  <si>
    <t>Борщ на м/б со сметаной</t>
  </si>
  <si>
    <t>Сельдь с луком</t>
  </si>
  <si>
    <t>Молоко</t>
  </si>
  <si>
    <t>Макароны отварные</t>
  </si>
  <si>
    <t>Чай с молоком</t>
  </si>
  <si>
    <t>Суп с клецками на к/б</t>
  </si>
  <si>
    <t>Каша гречневая</t>
  </si>
  <si>
    <t>Гренки с сыром</t>
  </si>
  <si>
    <t>Пряник</t>
  </si>
  <si>
    <t>Картофельное пюре</t>
  </si>
  <si>
    <t>Конфета</t>
  </si>
  <si>
    <t>Рис отварной</t>
  </si>
  <si>
    <t>150/20</t>
  </si>
  <si>
    <t>Каша пшеничная</t>
  </si>
  <si>
    <t>Суп полевой на к/б</t>
  </si>
  <si>
    <t>Компот с/фрукты</t>
  </si>
  <si>
    <t>Мармелад</t>
  </si>
  <si>
    <t>Икра кабачковая</t>
  </si>
  <si>
    <t>Кисель св/м ягод</t>
  </si>
  <si>
    <t xml:space="preserve">Печенье </t>
  </si>
  <si>
    <t>Щи на м/б со сметаной</t>
  </si>
  <si>
    <t>Макароны с сыром</t>
  </si>
  <si>
    <t>Чай с сахаром</t>
  </si>
  <si>
    <t>Булочка домашняя</t>
  </si>
  <si>
    <t xml:space="preserve">Каша  молочная манная </t>
  </si>
  <si>
    <t>Каша пшенная молочная</t>
  </si>
  <si>
    <t>Бутерброд с маслом,сыр</t>
  </si>
  <si>
    <t>Овощная солянка  с колбасными изделиями</t>
  </si>
  <si>
    <t>Хлеб пшеничный( ржаной)</t>
  </si>
  <si>
    <t>Хлеб пшеничный ( ржаной)</t>
  </si>
  <si>
    <t xml:space="preserve">1 ДЕНЬ </t>
  </si>
  <si>
    <t>Ватрушка с повидлом</t>
  </si>
  <si>
    <t>Хлеб пшеничный(ржаной)</t>
  </si>
  <si>
    <t>Бутерброд с маслом 30/5</t>
  </si>
  <si>
    <t>Компот консервированный</t>
  </si>
  <si>
    <t>Суп молочный с макаронными изделиями</t>
  </si>
  <si>
    <t>Рассольник на к/б со сметаной</t>
  </si>
  <si>
    <t>Напиток кисломолочный</t>
  </si>
  <si>
    <t>Каша гречневая молочная</t>
  </si>
  <si>
    <t>Кофейный напититок с молоком</t>
  </si>
  <si>
    <t>Каша ячневая молочная</t>
  </si>
  <si>
    <t>Блинчики с джемом(мёдом)</t>
  </si>
  <si>
    <t>Кисломолочный продукт "снежок"(кефир)</t>
  </si>
  <si>
    <t>Запеканка творожная со сгущенным молоком (вареньем)</t>
  </si>
  <si>
    <t>Голубцы ленивые</t>
  </si>
  <si>
    <t>Рыбное суфле (рыбная котлета)</t>
  </si>
  <si>
    <t>Печеночные оладьи(печеночное суфле)</t>
  </si>
  <si>
    <t>Суп-уха с рыбными консервами</t>
  </si>
  <si>
    <t>Помидор свежий</t>
  </si>
  <si>
    <t>Хлеб пшеничный (ржаной)</t>
  </si>
  <si>
    <t>Каша кукурузная молочная</t>
  </si>
  <si>
    <t>Компот сухофрукты</t>
  </si>
  <si>
    <t>Компот св/мороженые ягоды</t>
  </si>
  <si>
    <t>Каша пшеничная вязкая молочная</t>
  </si>
  <si>
    <t>Каша рисова молочная</t>
  </si>
  <si>
    <t>Вес блюда</t>
  </si>
  <si>
    <t>Пищевые вещества на порцию,г</t>
  </si>
  <si>
    <t>Вода питьевая детская (на весь день), 300мл</t>
  </si>
  <si>
    <t>Итог за завтрак</t>
  </si>
  <si>
    <t>Вес  блюда</t>
  </si>
  <si>
    <t>Второй завтрак</t>
  </si>
  <si>
    <t xml:space="preserve">Фрукты и ягоды свежие </t>
  </si>
  <si>
    <t>Плов из мяса индейки(курицы)</t>
  </si>
  <si>
    <t>Итог за второй завтрак</t>
  </si>
  <si>
    <t>Итого за  обед</t>
  </si>
  <si>
    <t>Итого за полдник</t>
  </si>
  <si>
    <t>Итого за ужин</t>
  </si>
  <si>
    <t xml:space="preserve">Бутерброд с маслом, сыр </t>
  </si>
  <si>
    <t xml:space="preserve">Жаркое по -домашнему </t>
  </si>
  <si>
    <t>Компот из свежемороженных  ягод</t>
  </si>
  <si>
    <t>Чай с лимоном</t>
  </si>
  <si>
    <t>Вода питьевая детская (на весь день),300 мл.</t>
  </si>
  <si>
    <t>Второй завтрак:</t>
  </si>
  <si>
    <t>Гуляш из мяса говядины</t>
  </si>
  <si>
    <t>Салат из свеклы</t>
  </si>
  <si>
    <t>Бутерброд с маслом, сыром (40/5/6)</t>
  </si>
  <si>
    <t xml:space="preserve">Оладьи </t>
  </si>
  <si>
    <t>Повидло(джем,мёд)</t>
  </si>
  <si>
    <t>3-7 лет</t>
  </si>
  <si>
    <t>Бутерброд с маслом (40/5)</t>
  </si>
  <si>
    <t xml:space="preserve">Чай с лимоном  </t>
  </si>
  <si>
    <t>Овощи консервированные</t>
  </si>
  <si>
    <t>Яйцо отварное</t>
  </si>
  <si>
    <t>Биточки мясные свино-говяжие</t>
  </si>
  <si>
    <t>Соус белый основной</t>
  </si>
  <si>
    <t>3 - 7 лет</t>
  </si>
  <si>
    <t>Каша ячневая</t>
  </si>
  <si>
    <t>Кабачки тушенные</t>
  </si>
  <si>
    <t>Кисель из св/мор ягод</t>
  </si>
  <si>
    <t>Сырникисо сгущенным молоком (Ленивые варенники)</t>
  </si>
  <si>
    <t>Итого за обед</t>
  </si>
  <si>
    <t>Итого за завтрак</t>
  </si>
  <si>
    <t>Итого за второй завтрак</t>
  </si>
  <si>
    <t>Итого за завтрак:</t>
  </si>
  <si>
    <t>Итого второй завтрак</t>
  </si>
  <si>
    <t>Суп вермишелевый на к/б</t>
  </si>
  <si>
    <t>Капуста тушеная с мясом индейки(курицы)</t>
  </si>
  <si>
    <t>Пирожки с фруктовой начинкой</t>
  </si>
  <si>
    <t>Колбасные изделия отварные</t>
  </si>
  <si>
    <t>Соус красный основной</t>
  </si>
  <si>
    <t xml:space="preserve">Чай с лимоном </t>
  </si>
  <si>
    <t>Сок фруктовый</t>
  </si>
  <si>
    <t>Тефтеля свинно - говяжая</t>
  </si>
  <si>
    <t>Салат из свежих овощей</t>
  </si>
  <si>
    <t>Хлеб пшениный(ржаной)</t>
  </si>
  <si>
    <t>Компот свежие фрукты(ягоды)</t>
  </si>
  <si>
    <t>Вафля</t>
  </si>
  <si>
    <t>330.08</t>
  </si>
  <si>
    <t xml:space="preserve">Омлет </t>
  </si>
  <si>
    <t>Фрукты (Ягоды) свежие</t>
  </si>
  <si>
    <t>Фрукты(ягоды) свежие</t>
  </si>
  <si>
    <t>Свекольник на м/б</t>
  </si>
  <si>
    <t>Азу с мяса индейки(курицы)</t>
  </si>
  <si>
    <t>Конфета шоколадная</t>
  </si>
  <si>
    <t>331.01</t>
  </si>
  <si>
    <t xml:space="preserve">Бутерброд с маслом,сыр </t>
  </si>
  <si>
    <t>Соус основной красный</t>
  </si>
  <si>
    <t>Котлета мясная свинно-говяжая</t>
  </si>
  <si>
    <t>Картофель отварной</t>
  </si>
  <si>
    <t>Салат витаминный</t>
  </si>
  <si>
    <t>Рогалик с повидлом</t>
  </si>
  <si>
    <t>Бутерброд с маслом</t>
  </si>
  <si>
    <t>Итого за за завтрак</t>
  </si>
  <si>
    <t>3- 7 лет</t>
  </si>
  <si>
    <t>Суп рисовый на м/б</t>
  </si>
  <si>
    <t>Каша геркулесовая молочная</t>
  </si>
  <si>
    <t>Бутурброд с маслом</t>
  </si>
  <si>
    <t>Бефстроганов из филе индейки(курицы)</t>
  </si>
  <si>
    <t>Куринная печень по- строгоновски</t>
  </si>
  <si>
    <t>Салат из свежих огурцов</t>
  </si>
  <si>
    <t>Компот из плодов консервированных</t>
  </si>
  <si>
    <t>60/20</t>
  </si>
  <si>
    <t>3 -7 лет</t>
  </si>
  <si>
    <t>Суп с морской капусты на к/б</t>
  </si>
  <si>
    <t>Сметанный соус</t>
  </si>
  <si>
    <t>Винегрет</t>
  </si>
  <si>
    <t>Овощи свежие</t>
  </si>
  <si>
    <t>180/20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</si>
</sst>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/>
    <xf numFmtId="4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view="pageLayout" topLeftCell="B1" zoomScale="90" zoomScaleSheetLayoutView="95" zoomScalePageLayoutView="90" workbookViewId="0">
      <selection activeCell="I46" sqref="I46"/>
    </sheetView>
  </sheetViews>
  <sheetFormatPr defaultRowHeight="15"/>
  <cols>
    <col min="1" max="1" width="9.140625" hidden="1" customWidth="1"/>
    <col min="2" max="2" width="14.7109375" customWidth="1"/>
    <col min="3" max="3" width="34" customWidth="1"/>
    <col min="4" max="4" width="14" customWidth="1"/>
    <col min="5" max="7" width="14.140625" customWidth="1"/>
    <col min="8" max="8" width="15.7109375" customWidth="1"/>
    <col min="9" max="9" width="14" customWidth="1"/>
  </cols>
  <sheetData>
    <row r="1" spans="1:9">
      <c r="B1" s="28"/>
      <c r="C1" s="28"/>
      <c r="D1" s="28"/>
      <c r="E1" s="28"/>
      <c r="F1" s="28"/>
      <c r="G1" s="28"/>
      <c r="H1" s="28" t="s">
        <v>109</v>
      </c>
      <c r="I1" s="28"/>
    </row>
    <row r="2" spans="1:9">
      <c r="B2" s="48" t="s">
        <v>61</v>
      </c>
      <c r="C2" s="49"/>
      <c r="D2" s="49"/>
      <c r="E2" s="49"/>
      <c r="F2" s="49"/>
      <c r="G2" s="49"/>
      <c r="H2" s="49"/>
      <c r="I2" s="50"/>
    </row>
    <row r="3" spans="1:9" ht="15" customHeight="1">
      <c r="B3" s="51" t="s">
        <v>7</v>
      </c>
      <c r="C3" s="51" t="s">
        <v>0</v>
      </c>
      <c r="D3" s="51" t="s">
        <v>86</v>
      </c>
      <c r="E3" s="53" t="s">
        <v>87</v>
      </c>
      <c r="F3" s="54"/>
      <c r="G3" s="55"/>
      <c r="H3" s="51" t="s">
        <v>2</v>
      </c>
      <c r="I3" s="51" t="s">
        <v>3</v>
      </c>
    </row>
    <row r="4" spans="1:9">
      <c r="B4" s="52"/>
      <c r="C4" s="52"/>
      <c r="D4" s="52"/>
      <c r="E4" s="29" t="s">
        <v>4</v>
      </c>
      <c r="F4" s="29" t="s">
        <v>5</v>
      </c>
      <c r="G4" s="29" t="s">
        <v>6</v>
      </c>
      <c r="H4" s="52"/>
      <c r="I4" s="52"/>
    </row>
    <row r="5" spans="1:9">
      <c r="B5" s="62" t="s">
        <v>88</v>
      </c>
      <c r="C5" s="63"/>
      <c r="D5" s="63"/>
      <c r="E5" s="63"/>
      <c r="F5" s="63"/>
      <c r="G5" s="63"/>
      <c r="H5" s="63"/>
      <c r="I5" s="64"/>
    </row>
    <row r="6" spans="1:9">
      <c r="A6" s="1"/>
      <c r="B6" s="56" t="s">
        <v>8</v>
      </c>
      <c r="C6" s="7" t="s">
        <v>55</v>
      </c>
      <c r="D6" s="29">
        <v>200</v>
      </c>
      <c r="E6" s="29">
        <v>11.2</v>
      </c>
      <c r="F6" s="29">
        <v>10.6</v>
      </c>
      <c r="G6" s="29">
        <v>38.6</v>
      </c>
      <c r="H6" s="29">
        <v>299</v>
      </c>
      <c r="I6" s="29" t="s">
        <v>23</v>
      </c>
    </row>
    <row r="7" spans="1:9">
      <c r="A7" s="1"/>
      <c r="B7" s="57"/>
      <c r="C7" s="7" t="s">
        <v>106</v>
      </c>
      <c r="D7" s="30">
        <v>51</v>
      </c>
      <c r="E7" s="29">
        <v>5.0599999999999996</v>
      </c>
      <c r="F7" s="29">
        <v>7</v>
      </c>
      <c r="G7" s="29">
        <v>14.6</v>
      </c>
      <c r="H7" s="29">
        <v>145</v>
      </c>
      <c r="I7" s="29">
        <v>3</v>
      </c>
    </row>
    <row r="8" spans="1:9">
      <c r="A8" s="1"/>
      <c r="B8" s="58"/>
      <c r="C8" s="7" t="s">
        <v>25</v>
      </c>
      <c r="D8" s="31">
        <v>200</v>
      </c>
      <c r="E8" s="29">
        <v>3.95</v>
      </c>
      <c r="F8" s="29">
        <v>3.37</v>
      </c>
      <c r="G8" s="29">
        <v>13.86</v>
      </c>
      <c r="H8" s="29">
        <v>110</v>
      </c>
      <c r="I8" s="29" t="s">
        <v>23</v>
      </c>
    </row>
    <row r="9" spans="1:9">
      <c r="A9" s="1"/>
      <c r="B9" s="44" t="s">
        <v>89</v>
      </c>
      <c r="C9" s="45"/>
      <c r="D9" s="6">
        <f>SUM(D6:D8)</f>
        <v>451</v>
      </c>
      <c r="E9" s="6">
        <f>SUM(E6:E8)</f>
        <v>20.209999999999997</v>
      </c>
      <c r="F9" s="6">
        <f t="shared" ref="F9:H9" si="0">SUM(F6:F8)</f>
        <v>20.970000000000002</v>
      </c>
      <c r="G9" s="32">
        <f t="shared" si="0"/>
        <v>67.06</v>
      </c>
      <c r="H9" s="6">
        <f t="shared" si="0"/>
        <v>554</v>
      </c>
      <c r="I9" s="29" t="s">
        <v>23</v>
      </c>
    </row>
    <row r="10" spans="1:9">
      <c r="A10" s="1"/>
      <c r="B10" s="33" t="s">
        <v>91</v>
      </c>
      <c r="C10" s="7" t="s">
        <v>92</v>
      </c>
      <c r="D10" s="29">
        <v>100</v>
      </c>
      <c r="E10" s="29">
        <v>2.7</v>
      </c>
      <c r="F10" s="29">
        <v>3</v>
      </c>
      <c r="G10" s="29">
        <v>13.05</v>
      </c>
      <c r="H10" s="29">
        <v>89</v>
      </c>
      <c r="I10" s="29" t="s">
        <v>23</v>
      </c>
    </row>
    <row r="11" spans="1:9">
      <c r="A11" s="1"/>
      <c r="B11" s="44" t="s">
        <v>94</v>
      </c>
      <c r="C11" s="45"/>
      <c r="D11" s="6">
        <f>SUM(D10)</f>
        <v>100</v>
      </c>
      <c r="E11" s="6">
        <f>SUM(E10)</f>
        <v>2.7</v>
      </c>
      <c r="F11" s="6">
        <f t="shared" ref="F11:H11" si="1">SUM(F10)</f>
        <v>3</v>
      </c>
      <c r="G11" s="6">
        <f t="shared" si="1"/>
        <v>13.05</v>
      </c>
      <c r="H11" s="6">
        <f t="shared" si="1"/>
        <v>89</v>
      </c>
      <c r="I11" s="29" t="s">
        <v>23</v>
      </c>
    </row>
    <row r="12" spans="1:9">
      <c r="A12" s="1"/>
      <c r="B12" s="59" t="s">
        <v>9</v>
      </c>
      <c r="C12" s="7" t="s">
        <v>22</v>
      </c>
      <c r="D12" s="29">
        <v>60</v>
      </c>
      <c r="E12" s="29">
        <v>0.48</v>
      </c>
      <c r="F12" s="29">
        <v>0.06</v>
      </c>
      <c r="G12" s="29">
        <v>1.5</v>
      </c>
      <c r="H12" s="29">
        <v>8.4</v>
      </c>
      <c r="I12" s="29">
        <v>70</v>
      </c>
    </row>
    <row r="13" spans="1:9">
      <c r="A13" s="1"/>
      <c r="B13" s="60"/>
      <c r="C13" s="7" t="s">
        <v>26</v>
      </c>
      <c r="D13" s="29">
        <v>200</v>
      </c>
      <c r="E13" s="29">
        <v>7.11</v>
      </c>
      <c r="F13" s="29">
        <v>4.3499999999999996</v>
      </c>
      <c r="G13" s="29">
        <v>11.257999999999999</v>
      </c>
      <c r="H13" s="29">
        <v>112.31</v>
      </c>
      <c r="I13" s="29" t="s">
        <v>23</v>
      </c>
    </row>
    <row r="14" spans="1:9">
      <c r="A14" s="1"/>
      <c r="B14" s="60"/>
      <c r="C14" s="7" t="s">
        <v>93</v>
      </c>
      <c r="D14" s="29">
        <v>150</v>
      </c>
      <c r="E14" s="29">
        <v>9.7240000000000002</v>
      </c>
      <c r="F14" s="29">
        <v>11.25</v>
      </c>
      <c r="G14" s="29">
        <v>25.228000000000002</v>
      </c>
      <c r="H14" s="29">
        <v>264.79700000000003</v>
      </c>
      <c r="I14" s="29" t="s">
        <v>23</v>
      </c>
    </row>
    <row r="15" spans="1:9">
      <c r="A15" s="1"/>
      <c r="B15" s="60"/>
      <c r="C15" s="7" t="s">
        <v>59</v>
      </c>
      <c r="D15" s="29">
        <v>50</v>
      </c>
      <c r="E15" s="29">
        <v>2.34</v>
      </c>
      <c r="F15" s="29">
        <v>0.54</v>
      </c>
      <c r="G15" s="29">
        <v>19.93</v>
      </c>
      <c r="H15" s="29">
        <v>96</v>
      </c>
      <c r="I15" s="29">
        <v>1</v>
      </c>
    </row>
    <row r="16" spans="1:9" ht="15.75" customHeight="1">
      <c r="A16" s="1"/>
      <c r="B16" s="61"/>
      <c r="C16" s="34" t="s">
        <v>27</v>
      </c>
      <c r="D16" s="29">
        <v>200</v>
      </c>
      <c r="E16" s="29">
        <v>0.48</v>
      </c>
      <c r="F16" s="29">
        <v>0</v>
      </c>
      <c r="G16" s="29">
        <v>23.8</v>
      </c>
      <c r="H16" s="29">
        <v>90</v>
      </c>
      <c r="I16" s="29" t="s">
        <v>23</v>
      </c>
    </row>
    <row r="17" spans="1:10" ht="15" customHeight="1">
      <c r="A17" s="1"/>
      <c r="B17" s="44" t="s">
        <v>95</v>
      </c>
      <c r="C17" s="65"/>
      <c r="D17" s="6">
        <f>SUM(D12:D16)</f>
        <v>660</v>
      </c>
      <c r="E17" s="6">
        <f>SUM(E13:E16)</f>
        <v>19.654</v>
      </c>
      <c r="F17" s="6">
        <f>SUM(F13:F16)</f>
        <v>16.14</v>
      </c>
      <c r="G17" s="6">
        <f>SUM(G13:G16)</f>
        <v>80.216000000000008</v>
      </c>
      <c r="H17" s="6">
        <f>SUM(H13:H16)</f>
        <v>563.10699999999997</v>
      </c>
      <c r="I17" s="29" t="s">
        <v>23</v>
      </c>
    </row>
    <row r="18" spans="1:10">
      <c r="A18" s="1"/>
      <c r="B18" s="56" t="s">
        <v>10</v>
      </c>
      <c r="C18" s="7" t="s">
        <v>24</v>
      </c>
      <c r="D18" s="29">
        <v>200</v>
      </c>
      <c r="E18" s="29">
        <v>5.8</v>
      </c>
      <c r="F18" s="29">
        <v>5</v>
      </c>
      <c r="G18" s="29">
        <v>9.6</v>
      </c>
      <c r="H18" s="29">
        <v>108</v>
      </c>
      <c r="I18" s="29">
        <v>255</v>
      </c>
    </row>
    <row r="19" spans="1:10">
      <c r="A19" s="1"/>
      <c r="B19" s="58"/>
      <c r="C19" s="7" t="s">
        <v>62</v>
      </c>
      <c r="D19" s="29">
        <v>60</v>
      </c>
      <c r="E19" s="29">
        <v>5.6</v>
      </c>
      <c r="F19" s="29">
        <v>3.4</v>
      </c>
      <c r="G19" s="29">
        <v>50.42</v>
      </c>
      <c r="H19" s="29">
        <v>253</v>
      </c>
      <c r="I19" s="29">
        <v>417</v>
      </c>
    </row>
    <row r="20" spans="1:10">
      <c r="A20" s="1"/>
      <c r="B20" s="44" t="s">
        <v>96</v>
      </c>
      <c r="C20" s="45"/>
      <c r="D20" s="6">
        <v>260</v>
      </c>
      <c r="E20" s="6">
        <f>SUM(E18:E19)</f>
        <v>11.399999999999999</v>
      </c>
      <c r="F20" s="6">
        <f t="shared" ref="F20:H20" si="2">SUM(F18:F19)</f>
        <v>8.4</v>
      </c>
      <c r="G20" s="6">
        <f t="shared" si="2"/>
        <v>60.02</v>
      </c>
      <c r="H20" s="6">
        <f t="shared" si="2"/>
        <v>361</v>
      </c>
      <c r="I20" s="29" t="s">
        <v>23</v>
      </c>
    </row>
    <row r="21" spans="1:10" ht="16.5" customHeight="1">
      <c r="A21" s="1"/>
      <c r="B21" s="56" t="s">
        <v>11</v>
      </c>
      <c r="C21" s="35" t="s">
        <v>58</v>
      </c>
      <c r="D21" s="36">
        <v>180</v>
      </c>
      <c r="E21" s="36">
        <v>5</v>
      </c>
      <c r="F21" s="36">
        <v>6.78</v>
      </c>
      <c r="G21" s="36">
        <v>19.260000000000002</v>
      </c>
      <c r="H21" s="36">
        <v>168.42</v>
      </c>
      <c r="I21" s="36">
        <v>77</v>
      </c>
    </row>
    <row r="22" spans="1:10">
      <c r="A22" s="1"/>
      <c r="B22" s="57"/>
      <c r="C22" s="7" t="s">
        <v>101</v>
      </c>
      <c r="D22" s="29">
        <v>200</v>
      </c>
      <c r="E22" s="29">
        <v>4.8000000000000001E-2</v>
      </c>
      <c r="F22" s="29">
        <v>0</v>
      </c>
      <c r="G22" s="29">
        <v>13.13</v>
      </c>
      <c r="H22" s="29">
        <v>49</v>
      </c>
      <c r="I22" s="29" t="s">
        <v>23</v>
      </c>
    </row>
    <row r="23" spans="1:10">
      <c r="A23" s="1"/>
      <c r="B23" s="58"/>
      <c r="C23" s="7" t="s">
        <v>60</v>
      </c>
      <c r="D23" s="29">
        <v>45</v>
      </c>
      <c r="E23" s="29">
        <v>2.34</v>
      </c>
      <c r="F23" s="29">
        <v>0.54</v>
      </c>
      <c r="G23" s="29">
        <v>19.93</v>
      </c>
      <c r="H23" s="29">
        <v>96</v>
      </c>
      <c r="I23" s="29">
        <v>1</v>
      </c>
    </row>
    <row r="24" spans="1:10">
      <c r="B24" s="44" t="s">
        <v>97</v>
      </c>
      <c r="C24" s="45"/>
      <c r="D24" s="6">
        <v>425</v>
      </c>
      <c r="E24" s="6">
        <f>SUM(E21:E23)</f>
        <v>7.3879999999999999</v>
      </c>
      <c r="F24" s="6">
        <f>SUM(F21:F23)</f>
        <v>7.32</v>
      </c>
      <c r="G24" s="13">
        <f>SUM(G21:G23)</f>
        <v>52.32</v>
      </c>
      <c r="H24" s="6">
        <f>SUM(H21:H23)</f>
        <v>313.41999999999996</v>
      </c>
      <c r="I24" s="8"/>
      <c r="J24" s="4"/>
    </row>
    <row r="25" spans="1:10">
      <c r="B25" s="46" t="s">
        <v>12</v>
      </c>
      <c r="C25" s="47"/>
      <c r="D25" s="13">
        <v>1896</v>
      </c>
      <c r="E25" s="13">
        <f>SUM(E24,E20,E17,E11,E9)</f>
        <v>61.35199999999999</v>
      </c>
      <c r="F25" s="13">
        <f>SUM(F24,F20,F17,F11,F9)</f>
        <v>55.83</v>
      </c>
      <c r="G25" s="13">
        <f>SUM(G24,G20,G17,G11,G9)</f>
        <v>272.66600000000005</v>
      </c>
      <c r="H25" s="13">
        <f>SUM(H24,H20,H17,H11,H9)</f>
        <v>1880.527</v>
      </c>
      <c r="I25" s="8"/>
    </row>
    <row r="26" spans="1:10">
      <c r="B26" s="25"/>
      <c r="C26" s="25"/>
      <c r="D26" s="25"/>
      <c r="E26" s="25"/>
      <c r="F26" s="25"/>
      <c r="G26" s="25"/>
      <c r="H26" s="25"/>
      <c r="I26" s="25"/>
    </row>
    <row r="27" spans="1:10">
      <c r="B27" s="25"/>
      <c r="C27" s="25"/>
      <c r="D27" s="25"/>
      <c r="E27" s="25"/>
      <c r="F27" s="25"/>
      <c r="G27" s="25"/>
      <c r="H27" s="25"/>
      <c r="I27" s="25"/>
    </row>
    <row r="28" spans="1:10">
      <c r="B28" s="25"/>
      <c r="C28" s="25"/>
      <c r="D28" s="25"/>
      <c r="E28" s="25"/>
      <c r="F28" s="25"/>
      <c r="G28" s="25"/>
      <c r="H28" s="37" t="s">
        <v>109</v>
      </c>
      <c r="I28" s="25"/>
    </row>
    <row r="29" spans="1:10">
      <c r="B29" s="48" t="s">
        <v>13</v>
      </c>
      <c r="C29" s="49"/>
      <c r="D29" s="49"/>
      <c r="E29" s="49"/>
      <c r="F29" s="49"/>
      <c r="G29" s="49"/>
      <c r="H29" s="49"/>
      <c r="I29" s="50"/>
    </row>
    <row r="30" spans="1:10" ht="15" customHeight="1">
      <c r="B30" s="51" t="s">
        <v>7</v>
      </c>
      <c r="C30" s="51" t="s">
        <v>0</v>
      </c>
      <c r="D30" s="51" t="s">
        <v>90</v>
      </c>
      <c r="E30" s="53" t="s">
        <v>87</v>
      </c>
      <c r="F30" s="54"/>
      <c r="G30" s="55"/>
      <c r="H30" s="51" t="s">
        <v>2</v>
      </c>
      <c r="I30" s="51" t="s">
        <v>3</v>
      </c>
    </row>
    <row r="31" spans="1:10">
      <c r="B31" s="52"/>
      <c r="C31" s="52"/>
      <c r="D31" s="52"/>
      <c r="E31" s="29" t="s">
        <v>4</v>
      </c>
      <c r="F31" s="29" t="s">
        <v>5</v>
      </c>
      <c r="G31" s="29" t="s">
        <v>6</v>
      </c>
      <c r="H31" s="52"/>
      <c r="I31" s="52"/>
    </row>
    <row r="32" spans="1:10">
      <c r="B32" s="62" t="s">
        <v>88</v>
      </c>
      <c r="C32" s="63"/>
      <c r="D32" s="63"/>
      <c r="E32" s="63"/>
      <c r="F32" s="63"/>
      <c r="G32" s="63"/>
      <c r="H32" s="63"/>
      <c r="I32" s="64"/>
    </row>
    <row r="33" spans="2:9">
      <c r="B33" s="56" t="s">
        <v>8</v>
      </c>
      <c r="C33" s="7" t="s">
        <v>28</v>
      </c>
      <c r="D33" s="9">
        <v>200</v>
      </c>
      <c r="E33" s="9">
        <v>8.9649999999999999</v>
      </c>
      <c r="F33" s="9">
        <v>8.2940000000000005</v>
      </c>
      <c r="G33" s="9">
        <v>32.021999999999998</v>
      </c>
      <c r="H33" s="9">
        <v>242.90100000000001</v>
      </c>
      <c r="I33" s="9" t="s">
        <v>23</v>
      </c>
    </row>
    <row r="34" spans="2:9">
      <c r="B34" s="57"/>
      <c r="C34" s="7" t="s">
        <v>98</v>
      </c>
      <c r="D34" s="26">
        <v>51</v>
      </c>
      <c r="E34" s="9">
        <v>5.0599999999999996</v>
      </c>
      <c r="F34" s="9">
        <v>7</v>
      </c>
      <c r="G34" s="9">
        <v>14.62</v>
      </c>
      <c r="H34" s="9">
        <v>145</v>
      </c>
      <c r="I34" s="9">
        <v>3</v>
      </c>
    </row>
    <row r="35" spans="2:9">
      <c r="B35" s="58"/>
      <c r="C35" s="7" t="s">
        <v>29</v>
      </c>
      <c r="D35" s="9">
        <v>200</v>
      </c>
      <c r="E35" s="9">
        <v>3.15</v>
      </c>
      <c r="F35" s="9">
        <v>1.3</v>
      </c>
      <c r="G35" s="9">
        <v>12.589</v>
      </c>
      <c r="H35" s="9">
        <v>58.2</v>
      </c>
      <c r="I35" s="9" t="s">
        <v>23</v>
      </c>
    </row>
    <row r="36" spans="2:9">
      <c r="B36" s="44" t="s">
        <v>124</v>
      </c>
      <c r="C36" s="45"/>
      <c r="D36" s="13">
        <v>451</v>
      </c>
      <c r="E36" s="13">
        <f>SUM(E33:E35)</f>
        <v>17.174999999999997</v>
      </c>
      <c r="F36" s="13">
        <f t="shared" ref="F36" si="3">SUM(F33:F35)</f>
        <v>16.594000000000001</v>
      </c>
      <c r="G36" s="13">
        <f t="shared" ref="G36" si="4">SUM(G33:G35)</f>
        <v>59.230999999999995</v>
      </c>
      <c r="H36" s="13">
        <f t="shared" ref="H36" si="5">SUM(H33:H35)</f>
        <v>446.101</v>
      </c>
      <c r="I36" s="9" t="s">
        <v>23</v>
      </c>
    </row>
    <row r="37" spans="2:9">
      <c r="B37" s="14" t="s">
        <v>91</v>
      </c>
      <c r="C37" s="7" t="s">
        <v>30</v>
      </c>
      <c r="D37" s="9">
        <v>100</v>
      </c>
      <c r="E37" s="9">
        <v>5.22</v>
      </c>
      <c r="F37" s="9">
        <v>4.5</v>
      </c>
      <c r="G37" s="9">
        <v>7.56</v>
      </c>
      <c r="H37" s="9">
        <v>92</v>
      </c>
      <c r="I37" s="9">
        <v>401</v>
      </c>
    </row>
    <row r="38" spans="2:9">
      <c r="B38" s="44" t="s">
        <v>125</v>
      </c>
      <c r="C38" s="45"/>
      <c r="D38" s="13">
        <v>100</v>
      </c>
      <c r="E38" s="13">
        <v>5.22</v>
      </c>
      <c r="F38" s="13">
        <v>4.5</v>
      </c>
      <c r="G38" s="13">
        <v>7.56</v>
      </c>
      <c r="H38" s="13">
        <v>92</v>
      </c>
      <c r="I38" s="13"/>
    </row>
    <row r="39" spans="2:9">
      <c r="B39" s="59" t="s">
        <v>9</v>
      </c>
      <c r="C39" s="7" t="s">
        <v>32</v>
      </c>
      <c r="D39" s="9">
        <v>60</v>
      </c>
      <c r="E39" s="9">
        <v>0.51800000000000002</v>
      </c>
      <c r="F39" s="9">
        <v>1.1930000000000001</v>
      </c>
      <c r="G39" s="9">
        <v>1.149</v>
      </c>
      <c r="H39" s="9">
        <v>30.5</v>
      </c>
      <c r="I39" s="9" t="s">
        <v>23</v>
      </c>
    </row>
    <row r="40" spans="2:9">
      <c r="B40" s="60"/>
      <c r="C40" s="7" t="s">
        <v>31</v>
      </c>
      <c r="D40" s="9">
        <v>200</v>
      </c>
      <c r="E40" s="9">
        <v>3.52</v>
      </c>
      <c r="F40" s="9">
        <v>5.98</v>
      </c>
      <c r="G40" s="9">
        <v>117</v>
      </c>
      <c r="H40" s="9">
        <v>43.14</v>
      </c>
      <c r="I40" s="9" t="s">
        <v>23</v>
      </c>
    </row>
    <row r="41" spans="2:9">
      <c r="B41" s="60"/>
      <c r="C41" s="7" t="s">
        <v>99</v>
      </c>
      <c r="D41" s="9">
        <v>150</v>
      </c>
      <c r="E41" s="9">
        <v>7.7249999999999996</v>
      </c>
      <c r="F41" s="9">
        <v>14.364000000000001</v>
      </c>
      <c r="G41" s="9">
        <v>17.829000000000001</v>
      </c>
      <c r="H41" s="9">
        <v>229.63</v>
      </c>
      <c r="I41" s="9" t="s">
        <v>23</v>
      </c>
    </row>
    <row r="42" spans="2:9">
      <c r="B42" s="60"/>
      <c r="C42" s="7" t="s">
        <v>63</v>
      </c>
      <c r="D42" s="9">
        <v>50</v>
      </c>
      <c r="E42" s="9">
        <v>2.34</v>
      </c>
      <c r="F42" s="9">
        <v>0.54</v>
      </c>
      <c r="G42" s="9">
        <v>19.93</v>
      </c>
      <c r="H42" s="38">
        <v>96</v>
      </c>
      <c r="I42" s="9">
        <v>1</v>
      </c>
    </row>
    <row r="43" spans="2:9">
      <c r="B43" s="61"/>
      <c r="C43" s="7" t="s">
        <v>100</v>
      </c>
      <c r="D43" s="9">
        <v>200</v>
      </c>
      <c r="E43" s="9">
        <v>0.48</v>
      </c>
      <c r="F43" s="9">
        <v>0</v>
      </c>
      <c r="G43" s="9">
        <v>23.8</v>
      </c>
      <c r="H43" s="9">
        <v>90</v>
      </c>
      <c r="I43" s="9" t="s">
        <v>23</v>
      </c>
    </row>
    <row r="44" spans="2:9">
      <c r="B44" s="44" t="s">
        <v>121</v>
      </c>
      <c r="C44" s="45"/>
      <c r="D44" s="13">
        <v>660</v>
      </c>
      <c r="E44" s="13">
        <f>SUM(E39:E43)</f>
        <v>14.583</v>
      </c>
      <c r="F44" s="13">
        <f>SUM(F38:F43)</f>
        <v>26.576999999999998</v>
      </c>
      <c r="G44" s="13">
        <f>SUM(G39:G43)</f>
        <v>179.70800000000003</v>
      </c>
      <c r="H44" s="13">
        <f>SUM(H39:H43)</f>
        <v>489.27</v>
      </c>
      <c r="I44" s="9"/>
    </row>
    <row r="45" spans="2:9">
      <c r="B45" s="56" t="s">
        <v>10</v>
      </c>
      <c r="C45" s="7" t="s">
        <v>107</v>
      </c>
      <c r="D45" s="9">
        <v>70</v>
      </c>
      <c r="E45" s="9">
        <v>8.1300000000000008</v>
      </c>
      <c r="F45" s="9">
        <v>6.86</v>
      </c>
      <c r="G45" s="9">
        <v>47.1</v>
      </c>
      <c r="H45" s="9">
        <v>280</v>
      </c>
      <c r="I45" s="9">
        <v>449</v>
      </c>
    </row>
    <row r="46" spans="2:9">
      <c r="B46" s="57"/>
      <c r="C46" s="7" t="s">
        <v>108</v>
      </c>
      <c r="D46" s="9">
        <v>20</v>
      </c>
      <c r="E46" s="9">
        <v>0.44</v>
      </c>
      <c r="F46" s="9">
        <v>0</v>
      </c>
      <c r="G46" s="9">
        <v>111.3</v>
      </c>
      <c r="H46" s="9">
        <v>447</v>
      </c>
      <c r="I46" s="9" t="s">
        <v>23</v>
      </c>
    </row>
    <row r="47" spans="2:9">
      <c r="B47" s="58"/>
      <c r="C47" s="7" t="s">
        <v>24</v>
      </c>
      <c r="D47" s="9">
        <v>200</v>
      </c>
      <c r="E47" s="9">
        <v>5.8</v>
      </c>
      <c r="F47" s="9">
        <v>5</v>
      </c>
      <c r="G47" s="9">
        <v>9.6</v>
      </c>
      <c r="H47" s="9">
        <v>108</v>
      </c>
      <c r="I47" s="9">
        <v>255</v>
      </c>
    </row>
    <row r="48" spans="2:9">
      <c r="B48" s="44" t="s">
        <v>96</v>
      </c>
      <c r="C48" s="45"/>
      <c r="D48" s="13">
        <v>290</v>
      </c>
      <c r="E48" s="13">
        <f>SUM(E45:E47)</f>
        <v>14.370000000000001</v>
      </c>
      <c r="F48" s="13">
        <f>SUM(F45:F47)</f>
        <v>11.86</v>
      </c>
      <c r="G48" s="13">
        <f>SUM(G45:G47)</f>
        <v>168</v>
      </c>
      <c r="H48" s="13">
        <f>SUM(H45:H47)</f>
        <v>835</v>
      </c>
      <c r="I48" s="9" t="s">
        <v>23</v>
      </c>
    </row>
    <row r="49" spans="2:9">
      <c r="B49" s="59" t="s">
        <v>11</v>
      </c>
      <c r="C49" s="7" t="s">
        <v>34</v>
      </c>
      <c r="D49" s="9">
        <v>150</v>
      </c>
      <c r="E49" s="9">
        <v>3.2829999999999999</v>
      </c>
      <c r="F49" s="9">
        <v>5.0629999999999997</v>
      </c>
      <c r="G49" s="9">
        <v>22.37</v>
      </c>
      <c r="H49" s="9">
        <v>135.12700000000001</v>
      </c>
      <c r="I49" s="9" t="s">
        <v>23</v>
      </c>
    </row>
    <row r="50" spans="2:9">
      <c r="B50" s="60"/>
      <c r="C50" s="39" t="s">
        <v>159</v>
      </c>
      <c r="D50" s="9">
        <v>80</v>
      </c>
      <c r="E50" s="9">
        <v>14.4</v>
      </c>
      <c r="F50" s="9">
        <v>5.78</v>
      </c>
      <c r="G50" s="9">
        <v>3.55</v>
      </c>
      <c r="H50" s="9">
        <v>121.51</v>
      </c>
      <c r="I50" s="9">
        <v>102</v>
      </c>
    </row>
    <row r="51" spans="2:9">
      <c r="B51" s="60"/>
      <c r="C51" s="7" t="s">
        <v>63</v>
      </c>
      <c r="D51" s="9">
        <v>45</v>
      </c>
      <c r="E51" s="9">
        <v>2.34</v>
      </c>
      <c r="F51" s="9">
        <v>0.54</v>
      </c>
      <c r="G51" s="9">
        <v>19.93</v>
      </c>
      <c r="H51" s="9">
        <v>96</v>
      </c>
      <c r="I51" s="9">
        <v>1</v>
      </c>
    </row>
    <row r="52" spans="2:9">
      <c r="B52" s="61"/>
      <c r="C52" s="40" t="s">
        <v>101</v>
      </c>
      <c r="D52" s="9">
        <v>200</v>
      </c>
      <c r="E52" s="9">
        <v>4.8000000000000001E-2</v>
      </c>
      <c r="F52" s="9">
        <v>0</v>
      </c>
      <c r="G52" s="9">
        <v>13.13</v>
      </c>
      <c r="H52" s="9">
        <v>49</v>
      </c>
      <c r="I52" s="9" t="s">
        <v>23</v>
      </c>
    </row>
    <row r="53" spans="2:9">
      <c r="B53" s="44" t="s">
        <v>97</v>
      </c>
      <c r="C53" s="45"/>
      <c r="D53" s="13">
        <v>475</v>
      </c>
      <c r="E53" s="13">
        <f>SUM(E49:E51)</f>
        <v>20.023</v>
      </c>
      <c r="F53" s="13">
        <f>SUM(F49:F52)</f>
        <v>11.382999999999999</v>
      </c>
      <c r="G53" s="13">
        <f>SUM(G49:G51)</f>
        <v>45.85</v>
      </c>
      <c r="H53" s="13">
        <f>SUM(H49:H51)</f>
        <v>352.637</v>
      </c>
      <c r="I53" s="13"/>
    </row>
    <row r="54" spans="2:9">
      <c r="B54" s="44" t="s">
        <v>12</v>
      </c>
      <c r="C54" s="45"/>
      <c r="D54" s="13">
        <v>1976</v>
      </c>
      <c r="E54" s="13">
        <v>70.930999999999997</v>
      </c>
      <c r="F54" s="13">
        <v>70.914000000000001</v>
      </c>
      <c r="G54" s="13">
        <v>349.04899999999998</v>
      </c>
      <c r="H54" s="13">
        <f>SUM(D54:G54)</f>
        <v>2466.8940000000002</v>
      </c>
      <c r="I54" s="13"/>
    </row>
  </sheetData>
  <mergeCells count="36">
    <mergeCell ref="B49:B52"/>
    <mergeCell ref="B39:B43"/>
    <mergeCell ref="B5:I5"/>
    <mergeCell ref="B32:I32"/>
    <mergeCell ref="B6:B8"/>
    <mergeCell ref="B18:B19"/>
    <mergeCell ref="B21:B23"/>
    <mergeCell ref="B12:B16"/>
    <mergeCell ref="B9:C9"/>
    <mergeCell ref="B11:C11"/>
    <mergeCell ref="B17:C17"/>
    <mergeCell ref="B20:C20"/>
    <mergeCell ref="B24:C24"/>
    <mergeCell ref="B2:I2"/>
    <mergeCell ref="B3:B4"/>
    <mergeCell ref="C3:C4"/>
    <mergeCell ref="D3:D4"/>
    <mergeCell ref="E3:G3"/>
    <mergeCell ref="H3:H4"/>
    <mergeCell ref="I3:I4"/>
    <mergeCell ref="B54:C54"/>
    <mergeCell ref="B25:C25"/>
    <mergeCell ref="B29:I29"/>
    <mergeCell ref="B30:B31"/>
    <mergeCell ref="C30:C31"/>
    <mergeCell ref="D30:D31"/>
    <mergeCell ref="E30:G30"/>
    <mergeCell ref="H30:H31"/>
    <mergeCell ref="I30:I31"/>
    <mergeCell ref="B36:C36"/>
    <mergeCell ref="B38:C38"/>
    <mergeCell ref="B44:C44"/>
    <mergeCell ref="B48:C48"/>
    <mergeCell ref="B53:C53"/>
    <mergeCell ref="B33:B35"/>
    <mergeCell ref="B45:B47"/>
  </mergeCells>
  <printOptions horizontalCentered="1" verticalCentered="1" gridLines="1"/>
  <pageMargins left="0.49212598425196852" right="0.40157480314960631" top="0.94488188976377963" bottom="0.74803149606299213" header="0.51181102362204722" footer="0.31496062992125984"/>
  <pageSetup paperSize="9" scale="9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showWhiteSpace="0" view="pageLayout" topLeftCell="B31" zoomScaleSheetLayoutView="95" workbookViewId="0">
      <selection activeCell="B32" sqref="B32:I32"/>
    </sheetView>
  </sheetViews>
  <sheetFormatPr defaultRowHeight="15"/>
  <cols>
    <col min="1" max="1" width="9.140625" hidden="1" customWidth="1"/>
    <col min="2" max="2" width="13.28515625" customWidth="1"/>
    <col min="3" max="3" width="30.5703125" customWidth="1"/>
    <col min="4" max="4" width="13" customWidth="1"/>
    <col min="5" max="7" width="12.7109375" customWidth="1"/>
    <col min="8" max="8" width="14" customWidth="1"/>
    <col min="9" max="9" width="12.7109375" customWidth="1"/>
  </cols>
  <sheetData>
    <row r="1" spans="2:9">
      <c r="B1" s="25"/>
      <c r="C1" s="25"/>
      <c r="D1" s="25"/>
      <c r="E1" s="25"/>
      <c r="F1" s="25"/>
      <c r="G1" s="25"/>
      <c r="H1" s="24" t="s">
        <v>116</v>
      </c>
      <c r="I1" s="25"/>
    </row>
    <row r="2" spans="2:9">
      <c r="B2" s="48" t="s">
        <v>14</v>
      </c>
      <c r="C2" s="49"/>
      <c r="D2" s="49"/>
      <c r="E2" s="49"/>
      <c r="F2" s="49"/>
      <c r="G2" s="49"/>
      <c r="H2" s="49"/>
      <c r="I2" s="50"/>
    </row>
    <row r="3" spans="2:9" ht="15" customHeight="1">
      <c r="B3" s="66" t="s">
        <v>7</v>
      </c>
      <c r="C3" s="66" t="s">
        <v>0</v>
      </c>
      <c r="D3" s="68" t="s">
        <v>86</v>
      </c>
      <c r="E3" s="62" t="s">
        <v>1</v>
      </c>
      <c r="F3" s="63"/>
      <c r="G3" s="64"/>
      <c r="H3" s="68" t="s">
        <v>2</v>
      </c>
      <c r="I3" s="68" t="s">
        <v>3</v>
      </c>
    </row>
    <row r="4" spans="2:9">
      <c r="B4" s="67"/>
      <c r="C4" s="67"/>
      <c r="D4" s="69"/>
      <c r="E4" s="6" t="s">
        <v>4</v>
      </c>
      <c r="F4" s="6" t="s">
        <v>5</v>
      </c>
      <c r="G4" s="6" t="s">
        <v>6</v>
      </c>
      <c r="H4" s="69"/>
      <c r="I4" s="69"/>
    </row>
    <row r="5" spans="2:9">
      <c r="B5" s="62" t="s">
        <v>102</v>
      </c>
      <c r="C5" s="63"/>
      <c r="D5" s="63"/>
      <c r="E5" s="63"/>
      <c r="F5" s="63"/>
      <c r="G5" s="63"/>
      <c r="H5" s="63"/>
      <c r="I5" s="64"/>
    </row>
    <row r="6" spans="2:9">
      <c r="B6" s="56" t="s">
        <v>8</v>
      </c>
      <c r="C6" s="7" t="s">
        <v>85</v>
      </c>
      <c r="D6" s="9">
        <v>200</v>
      </c>
      <c r="E6" s="9">
        <v>7.04</v>
      </c>
      <c r="F6" s="9">
        <v>10.29</v>
      </c>
      <c r="G6" s="9">
        <v>37.61</v>
      </c>
      <c r="H6" s="9">
        <v>263.05</v>
      </c>
      <c r="I6" s="9" t="s">
        <v>23</v>
      </c>
    </row>
    <row r="7" spans="2:9">
      <c r="B7" s="57"/>
      <c r="C7" s="7" t="s">
        <v>110</v>
      </c>
      <c r="D7" s="26">
        <v>45</v>
      </c>
      <c r="E7" s="9">
        <v>2.2999999999999998</v>
      </c>
      <c r="F7" s="9">
        <v>4.3600000000000003</v>
      </c>
      <c r="G7" s="9">
        <v>14.62</v>
      </c>
      <c r="H7" s="9">
        <v>108</v>
      </c>
      <c r="I7" s="9" t="s">
        <v>23</v>
      </c>
    </row>
    <row r="8" spans="2:9">
      <c r="B8" s="58"/>
      <c r="C8" s="7" t="s">
        <v>35</v>
      </c>
      <c r="D8" s="9">
        <v>200</v>
      </c>
      <c r="E8" s="9">
        <v>0.8</v>
      </c>
      <c r="F8" s="9">
        <v>1</v>
      </c>
      <c r="G8" s="9">
        <v>13.5</v>
      </c>
      <c r="H8" s="9">
        <v>76.67</v>
      </c>
      <c r="I8" s="9" t="s">
        <v>23</v>
      </c>
    </row>
    <row r="9" spans="2:9">
      <c r="B9" s="44" t="s">
        <v>122</v>
      </c>
      <c r="C9" s="45"/>
      <c r="D9" s="13">
        <v>445</v>
      </c>
      <c r="E9" s="13">
        <f>SUM(E6:E8)</f>
        <v>10.14</v>
      </c>
      <c r="F9" s="13">
        <f>SUM(F6:F8)</f>
        <v>15.649999999999999</v>
      </c>
      <c r="G9" s="13">
        <f>SUM(G6:G8)</f>
        <v>65.72999999999999</v>
      </c>
      <c r="H9" s="13">
        <f>SUM(H6:H8)</f>
        <v>447.72</v>
      </c>
      <c r="I9" s="13"/>
    </row>
    <row r="10" spans="2:9">
      <c r="B10" s="14" t="s">
        <v>103</v>
      </c>
      <c r="C10" s="7" t="s">
        <v>141</v>
      </c>
      <c r="D10" s="9">
        <v>100</v>
      </c>
      <c r="E10" s="9">
        <v>2.7</v>
      </c>
      <c r="F10" s="9">
        <v>3</v>
      </c>
      <c r="G10" s="9">
        <v>13.05</v>
      </c>
      <c r="H10" s="9">
        <v>89</v>
      </c>
      <c r="I10" s="9" t="s">
        <v>23</v>
      </c>
    </row>
    <row r="11" spans="2:9">
      <c r="B11" s="44" t="s">
        <v>123</v>
      </c>
      <c r="C11" s="45"/>
      <c r="D11" s="13">
        <v>100</v>
      </c>
      <c r="E11" s="13">
        <f>SUM(E10)</f>
        <v>2.7</v>
      </c>
      <c r="F11" s="13">
        <f t="shared" ref="F11:H11" si="0">SUM(F10)</f>
        <v>3</v>
      </c>
      <c r="G11" s="13">
        <f t="shared" si="0"/>
        <v>13.05</v>
      </c>
      <c r="H11" s="13">
        <f t="shared" si="0"/>
        <v>89</v>
      </c>
      <c r="I11" s="13"/>
    </row>
    <row r="12" spans="2:9">
      <c r="B12" s="56" t="s">
        <v>9</v>
      </c>
      <c r="C12" s="27" t="s">
        <v>105</v>
      </c>
      <c r="D12" s="9">
        <v>60</v>
      </c>
      <c r="E12" s="9">
        <v>0.85</v>
      </c>
      <c r="F12" s="9">
        <v>3.65</v>
      </c>
      <c r="G12" s="9">
        <v>5.19</v>
      </c>
      <c r="H12" s="9">
        <v>56.34</v>
      </c>
      <c r="I12" s="9">
        <v>33</v>
      </c>
    </row>
    <row r="13" spans="2:9">
      <c r="B13" s="57"/>
      <c r="C13" s="7" t="s">
        <v>36</v>
      </c>
      <c r="D13" s="9">
        <v>200</v>
      </c>
      <c r="E13" s="9">
        <v>4.484</v>
      </c>
      <c r="F13" s="9">
        <v>7.4779999999999998</v>
      </c>
      <c r="G13" s="9">
        <v>10.483000000000001</v>
      </c>
      <c r="H13" s="9">
        <v>140.15100000000001</v>
      </c>
      <c r="I13" s="9" t="s">
        <v>23</v>
      </c>
    </row>
    <row r="14" spans="2:9">
      <c r="B14" s="57"/>
      <c r="C14" s="7" t="s">
        <v>37</v>
      </c>
      <c r="D14" s="9">
        <v>150</v>
      </c>
      <c r="E14" s="9">
        <v>1.5249999999999999</v>
      </c>
      <c r="F14" s="9">
        <v>6.0030000000000001</v>
      </c>
      <c r="G14" s="9">
        <v>13.384</v>
      </c>
      <c r="H14" s="9">
        <v>98.144999999999996</v>
      </c>
      <c r="I14" s="9">
        <v>13</v>
      </c>
    </row>
    <row r="15" spans="2:9">
      <c r="B15" s="57"/>
      <c r="C15" s="7" t="s">
        <v>104</v>
      </c>
      <c r="D15" s="9">
        <v>80</v>
      </c>
      <c r="E15" s="9">
        <v>7.0209999999999999</v>
      </c>
      <c r="F15" s="9">
        <v>7.25</v>
      </c>
      <c r="G15" s="9">
        <v>4.47</v>
      </c>
      <c r="H15" s="9">
        <v>104.2</v>
      </c>
      <c r="I15" s="9" t="s">
        <v>23</v>
      </c>
    </row>
    <row r="16" spans="2:9">
      <c r="B16" s="57"/>
      <c r="C16" s="7" t="s">
        <v>63</v>
      </c>
      <c r="D16" s="9">
        <v>50</v>
      </c>
      <c r="E16" s="9">
        <v>2.34</v>
      </c>
      <c r="F16" s="9">
        <v>0.54</v>
      </c>
      <c r="G16" s="9">
        <v>19.93</v>
      </c>
      <c r="H16" s="9">
        <v>96</v>
      </c>
      <c r="I16" s="9">
        <v>1</v>
      </c>
    </row>
    <row r="17" spans="2:9">
      <c r="B17" s="58"/>
      <c r="C17" s="27" t="s">
        <v>65</v>
      </c>
      <c r="D17" s="9">
        <v>200</v>
      </c>
      <c r="E17" s="9">
        <v>0.05</v>
      </c>
      <c r="F17" s="9">
        <v>0.02</v>
      </c>
      <c r="G17" s="9">
        <v>7.07</v>
      </c>
      <c r="H17" s="9">
        <v>49.6</v>
      </c>
      <c r="I17" s="9" t="s">
        <v>23</v>
      </c>
    </row>
    <row r="18" spans="2:9">
      <c r="B18" s="44" t="s">
        <v>121</v>
      </c>
      <c r="C18" s="45"/>
      <c r="D18" s="13">
        <v>740</v>
      </c>
      <c r="E18" s="13">
        <f>SUM(E13:E17)</f>
        <v>15.420000000000002</v>
      </c>
      <c r="F18" s="13">
        <f t="shared" ref="F18:H18" si="1">SUM(F13:F17)</f>
        <v>21.291</v>
      </c>
      <c r="G18" s="13">
        <f t="shared" si="1"/>
        <v>55.336999999999996</v>
      </c>
      <c r="H18" s="13">
        <f t="shared" si="1"/>
        <v>488.096</v>
      </c>
      <c r="I18" s="13"/>
    </row>
    <row r="19" spans="2:9">
      <c r="B19" s="56" t="s">
        <v>10</v>
      </c>
      <c r="C19" s="7" t="s">
        <v>38</v>
      </c>
      <c r="D19" s="9">
        <v>50</v>
      </c>
      <c r="E19" s="9">
        <v>3.17</v>
      </c>
      <c r="F19" s="9">
        <v>3.2069999999999999</v>
      </c>
      <c r="G19" s="9">
        <v>11.98</v>
      </c>
      <c r="H19" s="9">
        <v>89.48</v>
      </c>
      <c r="I19" s="9">
        <v>117</v>
      </c>
    </row>
    <row r="20" spans="2:9">
      <c r="B20" s="58"/>
      <c r="C20" s="7" t="s">
        <v>24</v>
      </c>
      <c r="D20" s="9">
        <v>200</v>
      </c>
      <c r="E20" s="9">
        <v>5.8</v>
      </c>
      <c r="F20" s="9">
        <v>5</v>
      </c>
      <c r="G20" s="9">
        <v>9.6</v>
      </c>
      <c r="H20" s="9">
        <v>108</v>
      </c>
      <c r="I20" s="9">
        <v>255</v>
      </c>
    </row>
    <row r="21" spans="2:9">
      <c r="B21" s="44" t="s">
        <v>96</v>
      </c>
      <c r="C21" s="45"/>
      <c r="D21" s="13">
        <v>250</v>
      </c>
      <c r="E21" s="13">
        <f>SUM(E19:E20)</f>
        <v>8.9699999999999989</v>
      </c>
      <c r="F21" s="13">
        <f>SUM(F19:F20)</f>
        <v>8.2070000000000007</v>
      </c>
      <c r="G21" s="13">
        <f>SUM(G19:G20)</f>
        <v>21.58</v>
      </c>
      <c r="H21" s="13">
        <f>SUM(H19:H20)</f>
        <v>197.48000000000002</v>
      </c>
      <c r="I21" s="13"/>
    </row>
    <row r="22" spans="2:9">
      <c r="B22" s="56" t="s">
        <v>11</v>
      </c>
      <c r="C22" s="7" t="s">
        <v>40</v>
      </c>
      <c r="D22" s="9">
        <v>150</v>
      </c>
      <c r="E22" s="9">
        <v>2.06</v>
      </c>
      <c r="F22" s="9">
        <v>5.1139999999999999</v>
      </c>
      <c r="G22" s="9">
        <v>5.0599999999999996</v>
      </c>
      <c r="H22" s="9">
        <v>102</v>
      </c>
      <c r="I22" s="9" t="s">
        <v>23</v>
      </c>
    </row>
    <row r="23" spans="2:9">
      <c r="B23" s="57"/>
      <c r="C23" s="7" t="s">
        <v>129</v>
      </c>
      <c r="D23" s="9">
        <v>80</v>
      </c>
      <c r="E23" s="9">
        <v>7.41</v>
      </c>
      <c r="F23" s="9">
        <v>9.56</v>
      </c>
      <c r="G23" s="9">
        <v>0.78</v>
      </c>
      <c r="H23" s="9">
        <v>130.28</v>
      </c>
      <c r="I23" s="9" t="s">
        <v>23</v>
      </c>
    </row>
    <row r="24" spans="2:9">
      <c r="B24" s="57"/>
      <c r="C24" s="7" t="s">
        <v>112</v>
      </c>
      <c r="D24" s="9">
        <v>60</v>
      </c>
      <c r="E24" s="9">
        <v>0.48</v>
      </c>
      <c r="F24" s="9">
        <v>0.06</v>
      </c>
      <c r="G24" s="9">
        <v>1.5</v>
      </c>
      <c r="H24" s="9">
        <v>8.4</v>
      </c>
      <c r="I24" s="9">
        <v>70</v>
      </c>
    </row>
    <row r="25" spans="2:9">
      <c r="B25" s="57"/>
      <c r="C25" s="7" t="s">
        <v>63</v>
      </c>
      <c r="D25" s="9">
        <v>45</v>
      </c>
      <c r="E25" s="9">
        <v>2.34</v>
      </c>
      <c r="F25" s="9">
        <v>0.54</v>
      </c>
      <c r="G25" s="9">
        <v>19.93</v>
      </c>
      <c r="H25" s="9">
        <v>96</v>
      </c>
      <c r="I25" s="9">
        <v>1</v>
      </c>
    </row>
    <row r="26" spans="2:9">
      <c r="B26" s="58"/>
      <c r="C26" s="7" t="s">
        <v>111</v>
      </c>
      <c r="D26" s="9">
        <v>200</v>
      </c>
      <c r="E26" s="9">
        <v>4.8000000000000001E-2</v>
      </c>
      <c r="F26" s="9">
        <v>0</v>
      </c>
      <c r="G26" s="9">
        <v>13.13</v>
      </c>
      <c r="H26" s="9">
        <v>49</v>
      </c>
      <c r="I26" s="9" t="s">
        <v>23</v>
      </c>
    </row>
    <row r="27" spans="2:9">
      <c r="B27" s="44" t="s">
        <v>97</v>
      </c>
      <c r="C27" s="45"/>
      <c r="D27" s="13">
        <v>535</v>
      </c>
      <c r="E27" s="13">
        <f>SUM(E22:E26)</f>
        <v>12.338000000000001</v>
      </c>
      <c r="F27" s="13">
        <f t="shared" ref="F27:H27" si="2">SUM(F22:F26)</f>
        <v>15.274000000000001</v>
      </c>
      <c r="G27" s="13">
        <f t="shared" si="2"/>
        <v>40.4</v>
      </c>
      <c r="H27" s="13">
        <f t="shared" si="2"/>
        <v>385.68</v>
      </c>
      <c r="I27" s="13"/>
    </row>
    <row r="28" spans="2:9">
      <c r="B28" s="44" t="s">
        <v>12</v>
      </c>
      <c r="C28" s="45"/>
      <c r="D28" s="13">
        <v>2070</v>
      </c>
      <c r="E28" s="13">
        <f>SUM(E27,E21,E18,E11,E9)</f>
        <v>49.568000000000005</v>
      </c>
      <c r="F28" s="13">
        <f>SUM(F27,F21,F18,F11,F9)</f>
        <v>63.422000000000004</v>
      </c>
      <c r="G28" s="13">
        <f>SUM(G27,G21,G18,G11,G9)</f>
        <v>196.09699999999998</v>
      </c>
      <c r="H28" s="13">
        <f>SUM(H27,H21,H18,H11,H9)</f>
        <v>1607.9760000000001</v>
      </c>
      <c r="I28" s="13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24" t="s">
        <v>116</v>
      </c>
      <c r="I31" s="25"/>
    </row>
    <row r="32" spans="2:9">
      <c r="B32" s="48" t="s">
        <v>15</v>
      </c>
      <c r="C32" s="49"/>
      <c r="D32" s="49"/>
      <c r="E32" s="49"/>
      <c r="F32" s="49"/>
      <c r="G32" s="49"/>
      <c r="H32" s="49"/>
      <c r="I32" s="50"/>
    </row>
    <row r="33" spans="2:9" ht="15" customHeight="1">
      <c r="B33" s="66" t="s">
        <v>7</v>
      </c>
      <c r="C33" s="66" t="s">
        <v>0</v>
      </c>
      <c r="D33" s="68" t="s">
        <v>86</v>
      </c>
      <c r="E33" s="62" t="s">
        <v>1</v>
      </c>
      <c r="F33" s="63"/>
      <c r="G33" s="64"/>
      <c r="H33" s="68" t="s">
        <v>2</v>
      </c>
      <c r="I33" s="68" t="s">
        <v>3</v>
      </c>
    </row>
    <row r="34" spans="2:9">
      <c r="B34" s="67"/>
      <c r="C34" s="67"/>
      <c r="D34" s="69"/>
      <c r="E34" s="6" t="s">
        <v>4</v>
      </c>
      <c r="F34" s="6" t="s">
        <v>5</v>
      </c>
      <c r="G34" s="6" t="s">
        <v>6</v>
      </c>
      <c r="H34" s="69"/>
      <c r="I34" s="69"/>
    </row>
    <row r="35" spans="2:9">
      <c r="B35" s="62" t="s">
        <v>102</v>
      </c>
      <c r="C35" s="63"/>
      <c r="D35" s="63"/>
      <c r="E35" s="63"/>
      <c r="F35" s="63"/>
      <c r="G35" s="63"/>
      <c r="H35" s="63"/>
      <c r="I35" s="64"/>
    </row>
    <row r="36" spans="2:9" ht="25.5">
      <c r="B36" s="56" t="s">
        <v>8</v>
      </c>
      <c r="C36" s="10" t="s">
        <v>66</v>
      </c>
      <c r="D36" s="9">
        <v>200</v>
      </c>
      <c r="E36" s="9">
        <v>11.18</v>
      </c>
      <c r="F36" s="9">
        <v>14.76</v>
      </c>
      <c r="G36" s="9">
        <v>33.19</v>
      </c>
      <c r="H36" s="9">
        <v>315.00299999999999</v>
      </c>
      <c r="I36" s="9" t="s">
        <v>23</v>
      </c>
    </row>
    <row r="37" spans="2:9">
      <c r="B37" s="57"/>
      <c r="C37" s="10" t="s">
        <v>113</v>
      </c>
      <c r="D37" s="9">
        <v>40</v>
      </c>
      <c r="E37" s="9">
        <v>11.16</v>
      </c>
      <c r="F37" s="9">
        <v>12.06</v>
      </c>
      <c r="G37" s="9">
        <v>31.47</v>
      </c>
      <c r="H37" s="9">
        <v>280.3</v>
      </c>
      <c r="I37" s="9" t="s">
        <v>23</v>
      </c>
    </row>
    <row r="38" spans="2:9">
      <c r="B38" s="57"/>
      <c r="C38" s="7" t="s">
        <v>64</v>
      </c>
      <c r="D38" s="26">
        <v>45</v>
      </c>
      <c r="E38" s="9">
        <v>2.2999999999999998</v>
      </c>
      <c r="F38" s="9">
        <v>4.3600000000000003</v>
      </c>
      <c r="G38" s="9">
        <v>14.62</v>
      </c>
      <c r="H38" s="9">
        <v>108</v>
      </c>
      <c r="I38" s="9" t="s">
        <v>23</v>
      </c>
    </row>
    <row r="39" spans="2:9">
      <c r="B39" s="58"/>
      <c r="C39" s="7" t="s">
        <v>25</v>
      </c>
      <c r="D39" s="9">
        <v>200</v>
      </c>
      <c r="E39" s="9">
        <v>3.95</v>
      </c>
      <c r="F39" s="9">
        <v>3.37</v>
      </c>
      <c r="G39" s="9">
        <v>13.86</v>
      </c>
      <c r="H39" s="9">
        <v>110.02</v>
      </c>
      <c r="I39" s="9" t="s">
        <v>23</v>
      </c>
    </row>
    <row r="40" spans="2:9">
      <c r="B40" s="44" t="s">
        <v>122</v>
      </c>
      <c r="C40" s="45"/>
      <c r="D40" s="13">
        <v>485</v>
      </c>
      <c r="E40" s="13">
        <f>SUM(E36:E39)</f>
        <v>28.59</v>
      </c>
      <c r="F40" s="13">
        <f t="shared" ref="F40:H40" si="3">SUM(F36:F39)</f>
        <v>34.549999999999997</v>
      </c>
      <c r="G40" s="13">
        <f t="shared" si="3"/>
        <v>93.14</v>
      </c>
      <c r="H40" s="13">
        <f t="shared" si="3"/>
        <v>813.32299999999998</v>
      </c>
      <c r="I40" s="13"/>
    </row>
    <row r="41" spans="2:9">
      <c r="B41" s="14" t="s">
        <v>91</v>
      </c>
      <c r="C41" s="10" t="s">
        <v>132</v>
      </c>
      <c r="D41" s="9">
        <v>200</v>
      </c>
      <c r="E41" s="9">
        <v>2.698</v>
      </c>
      <c r="F41" s="9">
        <v>3</v>
      </c>
      <c r="G41" s="9">
        <v>13.05</v>
      </c>
      <c r="H41" s="9">
        <v>90.094999999999999</v>
      </c>
      <c r="I41" s="9" t="s">
        <v>23</v>
      </c>
    </row>
    <row r="42" spans="2:9">
      <c r="B42" s="44" t="s">
        <v>123</v>
      </c>
      <c r="C42" s="45"/>
      <c r="D42" s="13">
        <v>200</v>
      </c>
      <c r="E42" s="13">
        <f>SUM(E41)</f>
        <v>2.698</v>
      </c>
      <c r="F42" s="13">
        <f t="shared" ref="F42:H42" si="4">SUM(F41)</f>
        <v>3</v>
      </c>
      <c r="G42" s="13">
        <f t="shared" si="4"/>
        <v>13.05</v>
      </c>
      <c r="H42" s="13">
        <f t="shared" si="4"/>
        <v>90.094999999999999</v>
      </c>
      <c r="I42" s="13"/>
    </row>
    <row r="43" spans="2:9">
      <c r="B43" s="56" t="s">
        <v>9</v>
      </c>
      <c r="C43" s="7" t="s">
        <v>118</v>
      </c>
      <c r="D43" s="9">
        <v>60</v>
      </c>
      <c r="E43" s="9">
        <v>0.9</v>
      </c>
      <c r="F43" s="9">
        <v>0.99</v>
      </c>
      <c r="G43" s="9">
        <v>4.8600000000000003</v>
      </c>
      <c r="H43" s="9">
        <v>32.4</v>
      </c>
      <c r="I43" s="9" t="s">
        <v>23</v>
      </c>
    </row>
    <row r="44" spans="2:9">
      <c r="B44" s="57"/>
      <c r="C44" s="7" t="s">
        <v>67</v>
      </c>
      <c r="D44" s="9">
        <v>200</v>
      </c>
      <c r="E44" s="9">
        <v>1.6859999999999999</v>
      </c>
      <c r="F44" s="9">
        <v>3.2</v>
      </c>
      <c r="G44" s="9">
        <v>12.93</v>
      </c>
      <c r="H44" s="9">
        <v>144.44999999999999</v>
      </c>
      <c r="I44" s="9" t="s">
        <v>23</v>
      </c>
    </row>
    <row r="45" spans="2:9" s="3" customFormat="1">
      <c r="B45" s="57"/>
      <c r="C45" s="19" t="s">
        <v>117</v>
      </c>
      <c r="D45" s="18">
        <v>150</v>
      </c>
      <c r="E45" s="18">
        <v>4.28</v>
      </c>
      <c r="F45" s="18">
        <v>3.48</v>
      </c>
      <c r="G45" s="18">
        <v>21.6</v>
      </c>
      <c r="H45" s="18">
        <v>162.19999999999999</v>
      </c>
      <c r="I45" s="18">
        <v>170</v>
      </c>
    </row>
    <row r="46" spans="2:9">
      <c r="B46" s="57"/>
      <c r="C46" s="10" t="s">
        <v>114</v>
      </c>
      <c r="D46" s="9">
        <v>80</v>
      </c>
      <c r="E46" s="9">
        <v>11.493</v>
      </c>
      <c r="F46" s="9">
        <v>8.52</v>
      </c>
      <c r="G46" s="9">
        <v>7.16</v>
      </c>
      <c r="H46" s="9">
        <v>144.13</v>
      </c>
      <c r="I46" s="9" t="s">
        <v>23</v>
      </c>
    </row>
    <row r="47" spans="2:9">
      <c r="B47" s="57"/>
      <c r="C47" s="10" t="s">
        <v>115</v>
      </c>
      <c r="D47" s="9">
        <v>30</v>
      </c>
      <c r="E47" s="9">
        <v>0.22</v>
      </c>
      <c r="F47" s="9">
        <v>2</v>
      </c>
      <c r="G47" s="9">
        <v>2.86</v>
      </c>
      <c r="H47" s="9">
        <v>32.19</v>
      </c>
      <c r="I47" s="9">
        <v>460</v>
      </c>
    </row>
    <row r="48" spans="2:9">
      <c r="B48" s="57"/>
      <c r="C48" s="7" t="s">
        <v>63</v>
      </c>
      <c r="D48" s="9">
        <v>50</v>
      </c>
      <c r="E48" s="9">
        <v>2.34</v>
      </c>
      <c r="F48" s="9">
        <v>0.54</v>
      </c>
      <c r="G48" s="9">
        <v>19.93</v>
      </c>
      <c r="H48" s="9">
        <v>96</v>
      </c>
      <c r="I48" s="9">
        <v>1</v>
      </c>
    </row>
    <row r="49" spans="2:9">
      <c r="B49" s="58"/>
      <c r="C49" s="7" t="s">
        <v>119</v>
      </c>
      <c r="D49" s="9">
        <v>200</v>
      </c>
      <c r="E49" s="9">
        <v>0.48</v>
      </c>
      <c r="F49" s="9">
        <v>0</v>
      </c>
      <c r="G49" s="9">
        <v>23.8</v>
      </c>
      <c r="H49" s="9">
        <v>90</v>
      </c>
      <c r="I49" s="9" t="s">
        <v>23</v>
      </c>
    </row>
    <row r="50" spans="2:9">
      <c r="B50" s="44" t="s">
        <v>121</v>
      </c>
      <c r="C50" s="45"/>
      <c r="D50" s="13">
        <v>770</v>
      </c>
      <c r="E50" s="13">
        <f>SUM(E44:E49)</f>
        <v>20.498999999999999</v>
      </c>
      <c r="F50" s="13">
        <f t="shared" ref="F50:H50" si="5">SUM(F44:F49)</f>
        <v>17.739999999999998</v>
      </c>
      <c r="G50" s="13">
        <f t="shared" si="5"/>
        <v>88.279999999999987</v>
      </c>
      <c r="H50" s="13">
        <f t="shared" si="5"/>
        <v>668.97</v>
      </c>
      <c r="I50" s="13"/>
    </row>
    <row r="51" spans="2:9">
      <c r="B51" s="56" t="s">
        <v>10</v>
      </c>
      <c r="C51" s="7" t="s">
        <v>39</v>
      </c>
      <c r="D51" s="9">
        <v>60</v>
      </c>
      <c r="E51" s="9">
        <v>3.84</v>
      </c>
      <c r="F51" s="9">
        <v>3.06</v>
      </c>
      <c r="G51" s="9">
        <v>48.75</v>
      </c>
      <c r="H51" s="9">
        <v>237.9</v>
      </c>
      <c r="I51" s="9">
        <v>603</v>
      </c>
    </row>
    <row r="52" spans="2:9">
      <c r="B52" s="58"/>
      <c r="C52" s="7" t="s">
        <v>68</v>
      </c>
      <c r="D52" s="9">
        <v>200</v>
      </c>
      <c r="E52" s="9">
        <v>5.32</v>
      </c>
      <c r="F52" s="9">
        <v>6</v>
      </c>
      <c r="G52" s="9">
        <v>13.7</v>
      </c>
      <c r="H52" s="9">
        <v>118.4</v>
      </c>
      <c r="I52" s="9" t="s">
        <v>23</v>
      </c>
    </row>
    <row r="53" spans="2:9">
      <c r="B53" s="44" t="s">
        <v>96</v>
      </c>
      <c r="C53" s="45"/>
      <c r="D53" s="13">
        <v>260</v>
      </c>
      <c r="E53" s="13">
        <f>SUM(E51:E52)</f>
        <v>9.16</v>
      </c>
      <c r="F53" s="13">
        <f t="shared" ref="F53:H53" si="6">SUM(F51:F52)</f>
        <v>9.06</v>
      </c>
      <c r="G53" s="13">
        <f t="shared" si="6"/>
        <v>62.45</v>
      </c>
      <c r="H53" s="13">
        <f t="shared" si="6"/>
        <v>356.3</v>
      </c>
      <c r="I53" s="13"/>
    </row>
    <row r="54" spans="2:9" s="3" customFormat="1" ht="30.75" customHeight="1">
      <c r="B54" s="70" t="s">
        <v>11</v>
      </c>
      <c r="C54" s="15" t="s">
        <v>120</v>
      </c>
      <c r="D54" s="18" t="s">
        <v>43</v>
      </c>
      <c r="E54" s="18">
        <v>11.2</v>
      </c>
      <c r="F54" s="18">
        <v>12.69</v>
      </c>
      <c r="G54" s="18">
        <v>40.200000000000003</v>
      </c>
      <c r="H54" s="18">
        <v>498.3</v>
      </c>
      <c r="I54" s="18">
        <v>130</v>
      </c>
    </row>
    <row r="55" spans="2:9">
      <c r="B55" s="71"/>
      <c r="C55" s="7" t="s">
        <v>53</v>
      </c>
      <c r="D55" s="9">
        <v>200</v>
      </c>
      <c r="E55" s="9">
        <v>0</v>
      </c>
      <c r="F55" s="9">
        <v>0</v>
      </c>
      <c r="G55" s="9">
        <v>11.98</v>
      </c>
      <c r="H55" s="9">
        <v>43</v>
      </c>
      <c r="I55" s="9">
        <v>263.26400000000001</v>
      </c>
    </row>
    <row r="56" spans="2:9">
      <c r="B56" s="44" t="s">
        <v>97</v>
      </c>
      <c r="C56" s="45"/>
      <c r="D56" s="13">
        <v>370</v>
      </c>
      <c r="E56" s="13">
        <f>SUM(E54:E55)</f>
        <v>11.2</v>
      </c>
      <c r="F56" s="13">
        <f>SUM(F54:F55)</f>
        <v>12.69</v>
      </c>
      <c r="G56" s="13">
        <f>SUM(G54:G55)</f>
        <v>52.180000000000007</v>
      </c>
      <c r="H56" s="13">
        <f>SUM(H54:H55)</f>
        <v>541.29999999999995</v>
      </c>
      <c r="I56" s="13"/>
    </row>
    <row r="57" spans="2:9">
      <c r="B57" s="44" t="s">
        <v>12</v>
      </c>
      <c r="C57" s="45"/>
      <c r="D57" s="13">
        <v>2085</v>
      </c>
      <c r="E57" s="13">
        <f>SUM(E56,E53,E50,E42,E40)</f>
        <v>72.146999999999991</v>
      </c>
      <c r="F57" s="13">
        <f>SUM(F56,F53,F50,F42,F40)</f>
        <v>77.039999999999992</v>
      </c>
      <c r="G57" s="13">
        <f>SUM(G56,G53,G50,G42,G40)</f>
        <v>309.10000000000002</v>
      </c>
      <c r="H57" s="13">
        <f>SUM(H56,H53,H50,H42,H40)</f>
        <v>2469.9879999999998</v>
      </c>
      <c r="I57" s="13"/>
    </row>
  </sheetData>
  <mergeCells count="36">
    <mergeCell ref="B2:I2"/>
    <mergeCell ref="B3:B4"/>
    <mergeCell ref="C3:C4"/>
    <mergeCell ref="D3:D4"/>
    <mergeCell ref="E3:G3"/>
    <mergeCell ref="H3:H4"/>
    <mergeCell ref="I3:I4"/>
    <mergeCell ref="B57:C57"/>
    <mergeCell ref="B32:I32"/>
    <mergeCell ref="B33:B34"/>
    <mergeCell ref="C33:C34"/>
    <mergeCell ref="D33:D34"/>
    <mergeCell ref="E33:G33"/>
    <mergeCell ref="H33:H34"/>
    <mergeCell ref="I33:I34"/>
    <mergeCell ref="B40:C40"/>
    <mergeCell ref="B42:C42"/>
    <mergeCell ref="B50:C50"/>
    <mergeCell ref="B53:C53"/>
    <mergeCell ref="B54:B55"/>
    <mergeCell ref="B56:C56"/>
    <mergeCell ref="B35:I35"/>
    <mergeCell ref="B36:B39"/>
    <mergeCell ref="B43:B49"/>
    <mergeCell ref="B51:B52"/>
    <mergeCell ref="B5:I5"/>
    <mergeCell ref="B19:B20"/>
    <mergeCell ref="B22:B26"/>
    <mergeCell ref="B6:B8"/>
    <mergeCell ref="B12:B17"/>
    <mergeCell ref="B28:C28"/>
    <mergeCell ref="B9:C9"/>
    <mergeCell ref="B11:C11"/>
    <mergeCell ref="B18:C18"/>
    <mergeCell ref="B21:C21"/>
    <mergeCell ref="B27:C27"/>
  </mergeCells>
  <printOptions horizontalCentered="1" verticalCentered="1"/>
  <pageMargins left="0.49212598425196852" right="0.39370078740157483" top="0.94488188976377963" bottom="0.74803149606299213" header="0.51181102362204722" footer="0.31496062992125984"/>
  <pageSetup paperSize="9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view="pageBreakPreview" topLeftCell="B10" zoomScaleSheetLayoutView="100" workbookViewId="0">
      <selection activeCell="B3" sqref="B3:B4"/>
    </sheetView>
  </sheetViews>
  <sheetFormatPr defaultRowHeight="15"/>
  <cols>
    <col min="1" max="1" width="9.140625" hidden="1" customWidth="1"/>
    <col min="2" max="2" width="16.28515625" customWidth="1"/>
    <col min="3" max="3" width="30.5703125" customWidth="1"/>
    <col min="4" max="7" width="12.7109375" customWidth="1"/>
    <col min="8" max="8" width="14" customWidth="1"/>
    <col min="9" max="9" width="12.7109375" customWidth="1"/>
  </cols>
  <sheetData>
    <row r="1" spans="2:9">
      <c r="H1" s="24" t="s">
        <v>116</v>
      </c>
    </row>
    <row r="2" spans="2:9">
      <c r="B2" s="48" t="s">
        <v>16</v>
      </c>
      <c r="C2" s="49"/>
      <c r="D2" s="49"/>
      <c r="E2" s="49"/>
      <c r="F2" s="49"/>
      <c r="G2" s="49"/>
      <c r="H2" s="49"/>
      <c r="I2" s="50"/>
    </row>
    <row r="3" spans="2:9" s="5" customFormat="1" ht="15" customHeight="1">
      <c r="B3" s="66" t="s">
        <v>7</v>
      </c>
      <c r="C3" s="66" t="s">
        <v>0</v>
      </c>
      <c r="D3" s="68" t="s">
        <v>86</v>
      </c>
      <c r="E3" s="62" t="s">
        <v>1</v>
      </c>
      <c r="F3" s="63"/>
      <c r="G3" s="64"/>
      <c r="H3" s="68" t="s">
        <v>2</v>
      </c>
      <c r="I3" s="68" t="s">
        <v>3</v>
      </c>
    </row>
    <row r="4" spans="2:9" s="5" customFormat="1" ht="12.75">
      <c r="B4" s="67"/>
      <c r="C4" s="67"/>
      <c r="D4" s="69"/>
      <c r="E4" s="6" t="s">
        <v>4</v>
      </c>
      <c r="F4" s="6" t="s">
        <v>5</v>
      </c>
      <c r="G4" s="6" t="s">
        <v>6</v>
      </c>
      <c r="H4" s="69"/>
      <c r="I4" s="69"/>
    </row>
    <row r="5" spans="2:9">
      <c r="B5" s="62" t="s">
        <v>102</v>
      </c>
      <c r="C5" s="63"/>
      <c r="D5" s="63"/>
      <c r="E5" s="63"/>
      <c r="F5" s="63"/>
      <c r="G5" s="63"/>
      <c r="H5" s="63"/>
      <c r="I5" s="64"/>
    </row>
    <row r="6" spans="2:9">
      <c r="B6" s="56" t="s">
        <v>8</v>
      </c>
      <c r="C6" s="7" t="s">
        <v>69</v>
      </c>
      <c r="D6" s="8">
        <v>200</v>
      </c>
      <c r="E6" s="8">
        <v>6.98</v>
      </c>
      <c r="F6" s="8">
        <v>10.42</v>
      </c>
      <c r="G6" s="8">
        <v>25</v>
      </c>
      <c r="H6" s="8">
        <v>222.38</v>
      </c>
      <c r="I6" s="9">
        <v>64</v>
      </c>
    </row>
    <row r="7" spans="2:9">
      <c r="B7" s="57"/>
      <c r="C7" s="10" t="s">
        <v>57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58"/>
      <c r="C8" s="10" t="s">
        <v>70</v>
      </c>
      <c r="D8" s="8">
        <v>200</v>
      </c>
      <c r="E8" s="8">
        <v>3.15</v>
      </c>
      <c r="F8" s="8">
        <v>1.3</v>
      </c>
      <c r="G8" s="8">
        <v>12.589</v>
      </c>
      <c r="H8" s="8">
        <v>58.2</v>
      </c>
      <c r="I8" s="9" t="s">
        <v>23</v>
      </c>
    </row>
    <row r="9" spans="2:9">
      <c r="B9" s="44" t="s">
        <v>122</v>
      </c>
      <c r="C9" s="45"/>
      <c r="D9" s="12">
        <v>451</v>
      </c>
      <c r="E9" s="12">
        <f>SUM(E6:E8)</f>
        <v>15.19</v>
      </c>
      <c r="F9" s="12">
        <f t="shared" ref="F9:H9" si="0">SUM(F6:F8)</f>
        <v>18.720000000000002</v>
      </c>
      <c r="G9" s="12">
        <f t="shared" si="0"/>
        <v>52.208999999999996</v>
      </c>
      <c r="H9" s="12">
        <f t="shared" si="0"/>
        <v>425.58</v>
      </c>
      <c r="I9" s="13"/>
    </row>
    <row r="10" spans="2:9">
      <c r="B10" s="14" t="s">
        <v>91</v>
      </c>
      <c r="C10" s="7" t="s">
        <v>141</v>
      </c>
      <c r="D10" s="8">
        <v>100</v>
      </c>
      <c r="E10" s="8">
        <v>2.7</v>
      </c>
      <c r="F10" s="8">
        <v>3</v>
      </c>
      <c r="G10" s="8">
        <v>13.05</v>
      </c>
      <c r="H10" s="8">
        <v>89</v>
      </c>
      <c r="I10" s="9" t="s">
        <v>23</v>
      </c>
    </row>
    <row r="11" spans="2:9">
      <c r="B11" s="44" t="s">
        <v>123</v>
      </c>
      <c r="C11" s="45"/>
      <c r="D11" s="12">
        <v>100</v>
      </c>
      <c r="E11" s="12">
        <f>SUM(E10)</f>
        <v>2.7</v>
      </c>
      <c r="F11" s="12">
        <f t="shared" ref="F11:H11" si="1">SUM(F10)</f>
        <v>3</v>
      </c>
      <c r="G11" s="12">
        <f t="shared" si="1"/>
        <v>13.05</v>
      </c>
      <c r="H11" s="12">
        <f t="shared" si="1"/>
        <v>89</v>
      </c>
      <c r="I11" s="13"/>
    </row>
    <row r="12" spans="2:9">
      <c r="B12" s="56" t="s">
        <v>9</v>
      </c>
      <c r="C12" s="7" t="s">
        <v>126</v>
      </c>
      <c r="D12" s="8">
        <v>200</v>
      </c>
      <c r="E12" s="8">
        <v>2.68</v>
      </c>
      <c r="F12" s="8">
        <v>2.83</v>
      </c>
      <c r="G12" s="8">
        <v>17.14</v>
      </c>
      <c r="H12" s="8">
        <v>104.7</v>
      </c>
      <c r="I12" s="9">
        <v>233</v>
      </c>
    </row>
    <row r="13" spans="2:9" ht="25.5">
      <c r="B13" s="57"/>
      <c r="C13" s="10" t="s">
        <v>127</v>
      </c>
      <c r="D13" s="8">
        <v>100</v>
      </c>
      <c r="E13" s="8">
        <v>19.7</v>
      </c>
      <c r="F13" s="8">
        <v>15</v>
      </c>
      <c r="G13" s="8">
        <v>13.65</v>
      </c>
      <c r="H13" s="8">
        <v>269</v>
      </c>
      <c r="I13" s="9">
        <v>336</v>
      </c>
    </row>
    <row r="14" spans="2:9">
      <c r="B14" s="57"/>
      <c r="C14" s="7" t="s">
        <v>40</v>
      </c>
      <c r="D14" s="8">
        <v>150</v>
      </c>
      <c r="E14" s="8">
        <v>2.06</v>
      </c>
      <c r="F14" s="8">
        <v>5.1139999999999999</v>
      </c>
      <c r="G14" s="8">
        <v>5.0599999999999996</v>
      </c>
      <c r="H14" s="8">
        <v>102</v>
      </c>
      <c r="I14" s="9" t="s">
        <v>23</v>
      </c>
    </row>
    <row r="15" spans="2:9">
      <c r="B15" s="57"/>
      <c r="C15" s="7" t="s">
        <v>63</v>
      </c>
      <c r="D15" s="8">
        <v>50</v>
      </c>
      <c r="E15" s="8">
        <v>2.34</v>
      </c>
      <c r="F15" s="8">
        <v>0.54</v>
      </c>
      <c r="G15" s="8">
        <v>19.93</v>
      </c>
      <c r="H15" s="8">
        <v>96</v>
      </c>
      <c r="I15" s="9">
        <v>1</v>
      </c>
    </row>
    <row r="16" spans="2:9">
      <c r="B16" s="58"/>
      <c r="C16" s="10" t="s">
        <v>83</v>
      </c>
      <c r="D16" s="8">
        <v>200</v>
      </c>
      <c r="E16" s="8">
        <v>0.48</v>
      </c>
      <c r="F16" s="8">
        <v>0</v>
      </c>
      <c r="G16" s="8">
        <v>23.8</v>
      </c>
      <c r="H16" s="8">
        <v>90</v>
      </c>
      <c r="I16" s="9" t="s">
        <v>23</v>
      </c>
    </row>
    <row r="17" spans="2:9">
      <c r="B17" s="44" t="s">
        <v>121</v>
      </c>
      <c r="C17" s="45"/>
      <c r="D17" s="12">
        <v>700</v>
      </c>
      <c r="E17" s="12">
        <f>SUM(E12:E16)</f>
        <v>27.259999999999998</v>
      </c>
      <c r="F17" s="12">
        <f t="shared" ref="F17:H17" si="2">SUM(F12:F16)</f>
        <v>23.483999999999998</v>
      </c>
      <c r="G17" s="12">
        <f t="shared" si="2"/>
        <v>79.58</v>
      </c>
      <c r="H17" s="12">
        <f t="shared" si="2"/>
        <v>661.7</v>
      </c>
      <c r="I17" s="13"/>
    </row>
    <row r="18" spans="2:9" s="3" customFormat="1">
      <c r="B18" s="72" t="s">
        <v>10</v>
      </c>
      <c r="C18" s="15" t="s">
        <v>128</v>
      </c>
      <c r="D18" s="16">
        <v>70</v>
      </c>
      <c r="E18" s="17">
        <v>3.96</v>
      </c>
      <c r="F18" s="17">
        <v>2.48</v>
      </c>
      <c r="G18" s="17">
        <v>33.299999999999997</v>
      </c>
      <c r="H18" s="17">
        <v>178.3</v>
      </c>
      <c r="I18" s="18">
        <v>294</v>
      </c>
    </row>
    <row r="19" spans="2:9" s="3" customFormat="1">
      <c r="B19" s="73"/>
      <c r="C19" s="19" t="s">
        <v>24</v>
      </c>
      <c r="D19" s="17">
        <v>200</v>
      </c>
      <c r="E19" s="17">
        <v>5.8</v>
      </c>
      <c r="F19" s="17">
        <v>5</v>
      </c>
      <c r="G19" s="17">
        <v>9.6</v>
      </c>
      <c r="H19" s="17">
        <v>108</v>
      </c>
      <c r="I19" s="18">
        <v>255</v>
      </c>
    </row>
    <row r="20" spans="2:9" s="3" customFormat="1">
      <c r="B20" s="75" t="s">
        <v>96</v>
      </c>
      <c r="C20" s="76"/>
      <c r="D20" s="20">
        <v>270</v>
      </c>
      <c r="E20" s="20">
        <f>SUM(E18:E19)</f>
        <v>9.76</v>
      </c>
      <c r="F20" s="20">
        <f t="shared" ref="F20:H20" si="3">SUM(F18:F19)</f>
        <v>7.48</v>
      </c>
      <c r="G20" s="20">
        <f t="shared" si="3"/>
        <v>42.9</v>
      </c>
      <c r="H20" s="20">
        <f t="shared" si="3"/>
        <v>286.3</v>
      </c>
      <c r="I20" s="21"/>
    </row>
    <row r="21" spans="2:9" s="3" customFormat="1">
      <c r="B21" s="70" t="s">
        <v>11</v>
      </c>
      <c r="C21" s="15" t="s">
        <v>76</v>
      </c>
      <c r="D21" s="22">
        <v>80</v>
      </c>
      <c r="E21" s="17">
        <v>7.65</v>
      </c>
      <c r="F21" s="17">
        <v>7.0759999999999996</v>
      </c>
      <c r="G21" s="17">
        <v>10.3</v>
      </c>
      <c r="H21" s="17">
        <v>102.28</v>
      </c>
      <c r="I21" s="18">
        <v>268</v>
      </c>
    </row>
    <row r="22" spans="2:9" s="3" customFormat="1">
      <c r="B22" s="74"/>
      <c r="C22" s="19" t="s">
        <v>42</v>
      </c>
      <c r="D22" s="17">
        <v>150</v>
      </c>
      <c r="E22" s="17">
        <v>3.64</v>
      </c>
      <c r="F22" s="17">
        <v>5.37</v>
      </c>
      <c r="G22" s="17">
        <v>36.67</v>
      </c>
      <c r="H22" s="17">
        <v>210</v>
      </c>
      <c r="I22" s="18">
        <v>315</v>
      </c>
    </row>
    <row r="23" spans="2:9" s="3" customFormat="1">
      <c r="B23" s="74"/>
      <c r="C23" s="19" t="s">
        <v>130</v>
      </c>
      <c r="D23" s="17">
        <v>30</v>
      </c>
      <c r="E23" s="17">
        <v>0.69</v>
      </c>
      <c r="F23" s="17">
        <v>1.95</v>
      </c>
      <c r="G23" s="17">
        <v>3.09</v>
      </c>
      <c r="H23" s="17">
        <v>31</v>
      </c>
      <c r="I23" s="18">
        <v>228</v>
      </c>
    </row>
    <row r="24" spans="2:9">
      <c r="B24" s="74"/>
      <c r="C24" s="7" t="s">
        <v>63</v>
      </c>
      <c r="D24" s="8">
        <v>45</v>
      </c>
      <c r="E24" s="8">
        <v>2.34</v>
      </c>
      <c r="F24" s="8">
        <v>0.54</v>
      </c>
      <c r="G24" s="8">
        <v>19.93</v>
      </c>
      <c r="H24" s="8">
        <v>96</v>
      </c>
      <c r="I24" s="9">
        <v>1</v>
      </c>
    </row>
    <row r="25" spans="2:9">
      <c r="B25" s="71"/>
      <c r="C25" s="7" t="s">
        <v>131</v>
      </c>
      <c r="D25" s="8">
        <v>200</v>
      </c>
      <c r="E25" s="8">
        <v>4.8000000000000001E-2</v>
      </c>
      <c r="F25" s="8">
        <v>0</v>
      </c>
      <c r="G25" s="8">
        <v>13.13</v>
      </c>
      <c r="H25" s="8">
        <v>49</v>
      </c>
      <c r="I25" s="9" t="s">
        <v>23</v>
      </c>
    </row>
    <row r="26" spans="2:9">
      <c r="B26" s="44" t="s">
        <v>97</v>
      </c>
      <c r="C26" s="45"/>
      <c r="D26" s="12">
        <v>505</v>
      </c>
      <c r="E26" s="12">
        <f>SUM(E21:E25)</f>
        <v>14.368</v>
      </c>
      <c r="F26" s="12">
        <f t="shared" ref="F26:H26" si="4">SUM(F21:F25)</f>
        <v>14.936</v>
      </c>
      <c r="G26" s="12">
        <f t="shared" si="4"/>
        <v>83.12</v>
      </c>
      <c r="H26" s="12">
        <f t="shared" si="4"/>
        <v>488.28</v>
      </c>
      <c r="I26" s="13"/>
    </row>
    <row r="27" spans="2:9">
      <c r="B27" s="44" t="s">
        <v>12</v>
      </c>
      <c r="C27" s="45"/>
      <c r="D27" s="12">
        <v>2026</v>
      </c>
      <c r="E27" s="12">
        <f>SUM(E26,E20,E17,E11,E9)</f>
        <v>69.278000000000006</v>
      </c>
      <c r="F27" s="12">
        <f>SUM(F26,F20,F17,F11,F9)</f>
        <v>67.62</v>
      </c>
      <c r="G27" s="12">
        <f>SUM(G26,G20,G17,G11,G9)</f>
        <v>270.85900000000004</v>
      </c>
      <c r="H27" s="12">
        <f>SUM(H26,H20,H17,H11,H9)</f>
        <v>1950.86</v>
      </c>
      <c r="I27" s="13"/>
    </row>
    <row r="28" spans="2:9">
      <c r="B28" s="48" t="s">
        <v>17</v>
      </c>
      <c r="C28" s="49"/>
      <c r="D28" s="49"/>
      <c r="E28" s="49"/>
      <c r="F28" s="49"/>
      <c r="G28" s="49"/>
      <c r="H28" s="49"/>
      <c r="I28" s="50"/>
    </row>
    <row r="29" spans="2:9" ht="15" customHeight="1">
      <c r="B29" s="66" t="s">
        <v>7</v>
      </c>
      <c r="C29" s="66" t="s">
        <v>0</v>
      </c>
      <c r="D29" s="68" t="s">
        <v>86</v>
      </c>
      <c r="E29" s="62" t="s">
        <v>1</v>
      </c>
      <c r="F29" s="63"/>
      <c r="G29" s="64"/>
      <c r="H29" s="68" t="s">
        <v>2</v>
      </c>
      <c r="I29" s="68" t="s">
        <v>3</v>
      </c>
    </row>
    <row r="30" spans="2:9">
      <c r="B30" s="67"/>
      <c r="C30" s="67"/>
      <c r="D30" s="69"/>
      <c r="E30" s="6" t="s">
        <v>4</v>
      </c>
      <c r="F30" s="6" t="s">
        <v>5</v>
      </c>
      <c r="G30" s="6" t="s">
        <v>6</v>
      </c>
      <c r="H30" s="69"/>
      <c r="I30" s="69"/>
    </row>
    <row r="31" spans="2:9">
      <c r="B31" s="62" t="s">
        <v>102</v>
      </c>
      <c r="C31" s="63"/>
      <c r="D31" s="63"/>
      <c r="E31" s="63"/>
      <c r="F31" s="63"/>
      <c r="G31" s="63"/>
      <c r="H31" s="63"/>
      <c r="I31" s="64"/>
    </row>
    <row r="32" spans="2:9">
      <c r="B32" s="56" t="s">
        <v>8</v>
      </c>
      <c r="C32" s="10" t="s">
        <v>84</v>
      </c>
      <c r="D32" s="8">
        <v>200</v>
      </c>
      <c r="E32" s="8">
        <v>6.66</v>
      </c>
      <c r="F32" s="8">
        <v>6.99</v>
      </c>
      <c r="G32" s="8">
        <v>30.428000000000001</v>
      </c>
      <c r="H32" s="8">
        <v>230.005</v>
      </c>
      <c r="I32" s="9" t="s">
        <v>23</v>
      </c>
    </row>
    <row r="33" spans="2:9">
      <c r="B33" s="57"/>
      <c r="C33" s="10" t="s">
        <v>57</v>
      </c>
      <c r="D33" s="8">
        <v>51</v>
      </c>
      <c r="E33" s="8">
        <v>5.0599999999999996</v>
      </c>
      <c r="F33" s="8">
        <v>7</v>
      </c>
      <c r="G33" s="8">
        <v>14.62</v>
      </c>
      <c r="H33" s="8">
        <v>145</v>
      </c>
      <c r="I33" s="9">
        <v>3</v>
      </c>
    </row>
    <row r="34" spans="2:9">
      <c r="B34" s="58"/>
      <c r="C34" s="7" t="s">
        <v>25</v>
      </c>
      <c r="D34" s="8">
        <v>200</v>
      </c>
      <c r="E34" s="8">
        <v>3.95</v>
      </c>
      <c r="F34" s="8">
        <v>3.37</v>
      </c>
      <c r="G34" s="8">
        <v>13.86</v>
      </c>
      <c r="H34" s="8">
        <v>110.02</v>
      </c>
      <c r="I34" s="9" t="s">
        <v>23</v>
      </c>
    </row>
    <row r="35" spans="2:9">
      <c r="B35" s="44" t="s">
        <v>122</v>
      </c>
      <c r="C35" s="45"/>
      <c r="D35" s="12">
        <v>451</v>
      </c>
      <c r="E35" s="12">
        <f>SUM(E32:E34)</f>
        <v>15.669999999999998</v>
      </c>
      <c r="F35" s="12">
        <f t="shared" ref="F35:H35" si="5">SUM(F32:F34)</f>
        <v>17.36</v>
      </c>
      <c r="G35" s="12">
        <f t="shared" si="5"/>
        <v>58.908000000000001</v>
      </c>
      <c r="H35" s="12">
        <f t="shared" si="5"/>
        <v>485.02499999999998</v>
      </c>
      <c r="I35" s="13"/>
    </row>
    <row r="36" spans="2:9">
      <c r="B36" s="14" t="s">
        <v>91</v>
      </c>
      <c r="C36" s="7" t="s">
        <v>132</v>
      </c>
      <c r="D36" s="8">
        <v>200</v>
      </c>
      <c r="E36" s="8">
        <v>2.698</v>
      </c>
      <c r="F36" s="8">
        <v>3</v>
      </c>
      <c r="G36" s="8">
        <v>13.05</v>
      </c>
      <c r="H36" s="8">
        <v>90.094999999999999</v>
      </c>
      <c r="I36" s="9" t="s">
        <v>23</v>
      </c>
    </row>
    <row r="37" spans="2:9">
      <c r="B37" s="44" t="s">
        <v>123</v>
      </c>
      <c r="C37" s="45"/>
      <c r="D37" s="12">
        <v>200</v>
      </c>
      <c r="E37" s="12">
        <f>SUM(E36)</f>
        <v>2.698</v>
      </c>
      <c r="F37" s="12">
        <f t="shared" ref="F37:H37" si="6">SUM(F36)</f>
        <v>3</v>
      </c>
      <c r="G37" s="12">
        <f t="shared" si="6"/>
        <v>13.05</v>
      </c>
      <c r="H37" s="12">
        <f t="shared" si="6"/>
        <v>90.094999999999999</v>
      </c>
      <c r="I37" s="13"/>
    </row>
    <row r="38" spans="2:9">
      <c r="B38" s="59" t="s">
        <v>9</v>
      </c>
      <c r="C38" s="23" t="s">
        <v>134</v>
      </c>
      <c r="D38" s="8">
        <v>60</v>
      </c>
      <c r="E38" s="8">
        <v>0.56999999999999995</v>
      </c>
      <c r="F38" s="8">
        <v>3.68</v>
      </c>
      <c r="G38" s="8">
        <v>1.84</v>
      </c>
      <c r="H38" s="8">
        <v>42.84</v>
      </c>
      <c r="I38" s="9">
        <v>15</v>
      </c>
    </row>
    <row r="39" spans="2:9">
      <c r="B39" s="60"/>
      <c r="C39" s="7" t="s">
        <v>45</v>
      </c>
      <c r="D39" s="8">
        <v>200</v>
      </c>
      <c r="E39" s="8">
        <v>2.31</v>
      </c>
      <c r="F39" s="8">
        <v>7.73</v>
      </c>
      <c r="G39" s="8">
        <v>15.42</v>
      </c>
      <c r="H39" s="8">
        <v>140.58000000000001</v>
      </c>
      <c r="I39" s="9" t="s">
        <v>23</v>
      </c>
    </row>
    <row r="40" spans="2:9">
      <c r="B40" s="60"/>
      <c r="C40" s="7" t="s">
        <v>34</v>
      </c>
      <c r="D40" s="8">
        <v>150</v>
      </c>
      <c r="E40" s="8">
        <v>3.2829999999999999</v>
      </c>
      <c r="F40" s="8">
        <v>5.0629999999999997</v>
      </c>
      <c r="G40" s="8">
        <v>22.37</v>
      </c>
      <c r="H40" s="8">
        <v>135.12700000000001</v>
      </c>
      <c r="I40" s="9" t="s">
        <v>23</v>
      </c>
    </row>
    <row r="41" spans="2:9">
      <c r="B41" s="60"/>
      <c r="C41" s="7" t="s">
        <v>133</v>
      </c>
      <c r="D41" s="8">
        <v>80</v>
      </c>
      <c r="E41" s="8">
        <v>10.98</v>
      </c>
      <c r="F41" s="8">
        <v>9.49</v>
      </c>
      <c r="G41" s="8">
        <v>17.309999999999999</v>
      </c>
      <c r="H41" s="8">
        <v>150.5</v>
      </c>
      <c r="I41" s="9" t="s">
        <v>23</v>
      </c>
    </row>
    <row r="42" spans="2:9" s="3" customFormat="1">
      <c r="B42" s="60"/>
      <c r="C42" s="19" t="s">
        <v>130</v>
      </c>
      <c r="D42" s="17">
        <v>30</v>
      </c>
      <c r="E42" s="17">
        <v>0.69</v>
      </c>
      <c r="F42" s="17">
        <v>1.95</v>
      </c>
      <c r="G42" s="17">
        <v>3.09</v>
      </c>
      <c r="H42" s="17">
        <v>31</v>
      </c>
      <c r="I42" s="18">
        <v>228</v>
      </c>
    </row>
    <row r="43" spans="2:9">
      <c r="B43" s="60"/>
      <c r="C43" s="7" t="s">
        <v>135</v>
      </c>
      <c r="D43" s="8">
        <v>50</v>
      </c>
      <c r="E43" s="8">
        <v>2.34</v>
      </c>
      <c r="F43" s="8">
        <v>0.54</v>
      </c>
      <c r="G43" s="8">
        <v>19.93</v>
      </c>
      <c r="H43" s="8">
        <v>96</v>
      </c>
      <c r="I43" s="9">
        <v>1</v>
      </c>
    </row>
    <row r="44" spans="2:9">
      <c r="B44" s="61"/>
      <c r="C44" s="7" t="s">
        <v>136</v>
      </c>
      <c r="D44" s="8">
        <v>200</v>
      </c>
      <c r="E44" s="8">
        <v>0.48</v>
      </c>
      <c r="F44" s="8">
        <v>0</v>
      </c>
      <c r="G44" s="8">
        <v>23.8</v>
      </c>
      <c r="H44" s="8">
        <v>90</v>
      </c>
      <c r="I44" s="9" t="s">
        <v>23</v>
      </c>
    </row>
    <row r="45" spans="2:9">
      <c r="B45" s="44" t="s">
        <v>121</v>
      </c>
      <c r="C45" s="45"/>
      <c r="D45" s="12">
        <v>770</v>
      </c>
      <c r="E45" s="12">
        <f>SUM(E39:E44)</f>
        <v>20.083000000000002</v>
      </c>
      <c r="F45" s="12">
        <f t="shared" ref="F45:H45" si="7">SUM(F39:F44)</f>
        <v>24.773</v>
      </c>
      <c r="G45" s="12">
        <f t="shared" si="7"/>
        <v>101.92</v>
      </c>
      <c r="H45" s="12">
        <f t="shared" si="7"/>
        <v>643.20699999999999</v>
      </c>
      <c r="I45" s="13"/>
    </row>
    <row r="46" spans="2:9">
      <c r="B46" s="56" t="s">
        <v>10</v>
      </c>
      <c r="C46" s="7" t="s">
        <v>137</v>
      </c>
      <c r="D46" s="8">
        <v>40</v>
      </c>
      <c r="E46" s="8">
        <v>1.4</v>
      </c>
      <c r="F46" s="8">
        <v>1.66</v>
      </c>
      <c r="G46" s="8">
        <v>38.659999999999997</v>
      </c>
      <c r="H46" s="8">
        <v>177</v>
      </c>
      <c r="I46" s="9">
        <v>602</v>
      </c>
    </row>
    <row r="47" spans="2:9">
      <c r="B47" s="57"/>
      <c r="C47" s="7" t="s">
        <v>47</v>
      </c>
      <c r="D47" s="8">
        <v>20</v>
      </c>
      <c r="E47" s="8">
        <v>0.4</v>
      </c>
      <c r="F47" s="8">
        <v>0</v>
      </c>
      <c r="G47" s="8">
        <v>65.3</v>
      </c>
      <c r="H47" s="8">
        <v>250</v>
      </c>
      <c r="I47" s="9" t="s">
        <v>138</v>
      </c>
    </row>
    <row r="48" spans="2:9">
      <c r="B48" s="58"/>
      <c r="C48" s="7" t="s">
        <v>33</v>
      </c>
      <c r="D48" s="8">
        <v>200</v>
      </c>
      <c r="E48" s="8">
        <v>5.8</v>
      </c>
      <c r="F48" s="8">
        <v>5</v>
      </c>
      <c r="G48" s="8">
        <v>9.6</v>
      </c>
      <c r="H48" s="8">
        <v>108</v>
      </c>
      <c r="I48" s="9" t="s">
        <v>23</v>
      </c>
    </row>
    <row r="49" spans="2:9">
      <c r="B49" s="44" t="s">
        <v>96</v>
      </c>
      <c r="C49" s="45"/>
      <c r="D49" s="12">
        <v>260</v>
      </c>
      <c r="E49" s="12">
        <f>SUM(E46:E48)</f>
        <v>7.6</v>
      </c>
      <c r="F49" s="12">
        <f t="shared" ref="F49:H49" si="8">SUM(F46:F48)</f>
        <v>6.66</v>
      </c>
      <c r="G49" s="12">
        <f t="shared" si="8"/>
        <v>113.55999999999999</v>
      </c>
      <c r="H49" s="12">
        <f t="shared" si="8"/>
        <v>535</v>
      </c>
      <c r="I49" s="13"/>
    </row>
    <row r="50" spans="2:9">
      <c r="B50" s="56" t="s">
        <v>11</v>
      </c>
      <c r="C50" s="7" t="s">
        <v>139</v>
      </c>
      <c r="D50" s="8">
        <v>180</v>
      </c>
      <c r="E50" s="8">
        <v>11.21</v>
      </c>
      <c r="F50" s="8">
        <v>14.8</v>
      </c>
      <c r="G50" s="8">
        <v>38.670999999999999</v>
      </c>
      <c r="H50" s="8">
        <v>335.6</v>
      </c>
      <c r="I50" s="9" t="s">
        <v>23</v>
      </c>
    </row>
    <row r="51" spans="2:9">
      <c r="B51" s="57"/>
      <c r="C51" s="7" t="s">
        <v>48</v>
      </c>
      <c r="D51" s="8">
        <v>60</v>
      </c>
      <c r="E51" s="8">
        <v>0.54</v>
      </c>
      <c r="F51" s="8">
        <v>1.1200000000000001</v>
      </c>
      <c r="G51" s="8">
        <v>3.47</v>
      </c>
      <c r="H51" s="8">
        <v>35.1</v>
      </c>
      <c r="I51" s="9" t="s">
        <v>23</v>
      </c>
    </row>
    <row r="52" spans="2:9">
      <c r="B52" s="57"/>
      <c r="C52" s="7" t="s">
        <v>63</v>
      </c>
      <c r="D52" s="8">
        <v>45</v>
      </c>
      <c r="E52" s="8">
        <v>2.34</v>
      </c>
      <c r="F52" s="8">
        <v>0.54</v>
      </c>
      <c r="G52" s="8">
        <v>19.93</v>
      </c>
      <c r="H52" s="8">
        <v>96</v>
      </c>
      <c r="I52" s="9">
        <v>1</v>
      </c>
    </row>
    <row r="53" spans="2:9">
      <c r="B53" s="58"/>
      <c r="C53" s="7" t="s">
        <v>131</v>
      </c>
      <c r="D53" s="8">
        <v>200</v>
      </c>
      <c r="E53" s="8">
        <v>4.8000000000000001E-2</v>
      </c>
      <c r="F53" s="8">
        <v>0</v>
      </c>
      <c r="G53" s="8">
        <v>13.13</v>
      </c>
      <c r="H53" s="8">
        <v>49</v>
      </c>
      <c r="I53" s="9" t="s">
        <v>23</v>
      </c>
    </row>
    <row r="54" spans="2:9">
      <c r="B54" s="44" t="s">
        <v>97</v>
      </c>
      <c r="C54" s="45"/>
      <c r="D54" s="12">
        <v>485</v>
      </c>
      <c r="E54" s="12">
        <f>SUM(E50:E53)</f>
        <v>14.138</v>
      </c>
      <c r="F54" s="12">
        <f t="shared" ref="F54:H54" si="9">SUM(F50:F53)</f>
        <v>16.46</v>
      </c>
      <c r="G54" s="12">
        <f t="shared" si="9"/>
        <v>75.200999999999993</v>
      </c>
      <c r="H54" s="12">
        <f t="shared" si="9"/>
        <v>515.70000000000005</v>
      </c>
      <c r="I54" s="13"/>
    </row>
    <row r="55" spans="2:9">
      <c r="B55" s="44" t="s">
        <v>12</v>
      </c>
      <c r="C55" s="45"/>
      <c r="D55" s="12">
        <v>2166</v>
      </c>
      <c r="E55" s="12">
        <f>SUM(E54,E49,E45,E37,E35)</f>
        <v>60.188999999999993</v>
      </c>
      <c r="F55" s="12">
        <f>SUM(F54,F49,F45,F37,F35)</f>
        <v>68.253</v>
      </c>
      <c r="G55" s="12">
        <f>SUM(G54,G49,G45,G37,G35)</f>
        <v>362.63900000000001</v>
      </c>
      <c r="H55" s="12">
        <f>SUM(H54,H49,H45,H37,H35)</f>
        <v>2269.027</v>
      </c>
      <c r="I55" s="13"/>
    </row>
  </sheetData>
  <mergeCells count="36">
    <mergeCell ref="B5:I5"/>
    <mergeCell ref="B2:I2"/>
    <mergeCell ref="B3:B4"/>
    <mergeCell ref="C3:C4"/>
    <mergeCell ref="D3:D4"/>
    <mergeCell ref="E3:G3"/>
    <mergeCell ref="H3:H4"/>
    <mergeCell ref="I3:I4"/>
    <mergeCell ref="B55:C55"/>
    <mergeCell ref="B28:I28"/>
    <mergeCell ref="B29:B30"/>
    <mergeCell ref="C29:C30"/>
    <mergeCell ref="D29:D30"/>
    <mergeCell ref="E29:G29"/>
    <mergeCell ref="H29:H30"/>
    <mergeCell ref="I29:I30"/>
    <mergeCell ref="B35:C35"/>
    <mergeCell ref="B37:C37"/>
    <mergeCell ref="B45:C45"/>
    <mergeCell ref="B49:C49"/>
    <mergeCell ref="B54:C54"/>
    <mergeCell ref="B32:B34"/>
    <mergeCell ref="B46:B48"/>
    <mergeCell ref="B50:B53"/>
    <mergeCell ref="B38:B44"/>
    <mergeCell ref="B6:B8"/>
    <mergeCell ref="B12:B16"/>
    <mergeCell ref="B18:B19"/>
    <mergeCell ref="B21:B25"/>
    <mergeCell ref="B31:I31"/>
    <mergeCell ref="B27:C27"/>
    <mergeCell ref="B9:C9"/>
    <mergeCell ref="B11:C11"/>
    <mergeCell ref="B17:C17"/>
    <mergeCell ref="B20:C20"/>
    <mergeCell ref="B26:C26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verticalDpi="0" r:id="rId1"/>
  <headerFooter scaleWithDoc="0" alignWithMargins="0"/>
  <rowBreaks count="1" manualBreakCount="1">
    <brk id="27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view="pageLayout" topLeftCell="B19" workbookViewId="0">
      <selection activeCell="B3" sqref="B3:B4"/>
    </sheetView>
  </sheetViews>
  <sheetFormatPr defaultRowHeight="15"/>
  <cols>
    <col min="1" max="1" width="9.140625" hidden="1" customWidth="1"/>
    <col min="2" max="2" width="16.140625" customWidth="1"/>
    <col min="3" max="3" width="30.5703125" customWidth="1"/>
    <col min="4" max="7" width="12.7109375" customWidth="1"/>
    <col min="8" max="8" width="14.42578125" customWidth="1"/>
    <col min="9" max="9" width="12.7109375" customWidth="1"/>
  </cols>
  <sheetData>
    <row r="1" spans="2:9">
      <c r="B1" s="25"/>
      <c r="C1" s="25"/>
      <c r="D1" s="25"/>
      <c r="E1" s="25"/>
      <c r="F1" s="25"/>
      <c r="G1" s="25"/>
      <c r="H1" s="41" t="s">
        <v>109</v>
      </c>
      <c r="I1" s="25"/>
    </row>
    <row r="2" spans="2:9">
      <c r="B2" s="48" t="s">
        <v>18</v>
      </c>
      <c r="C2" s="49"/>
      <c r="D2" s="49"/>
      <c r="E2" s="49"/>
      <c r="F2" s="49"/>
      <c r="G2" s="49"/>
      <c r="H2" s="49"/>
      <c r="I2" s="50"/>
    </row>
    <row r="3" spans="2:9" ht="15" customHeight="1">
      <c r="B3" s="66" t="s">
        <v>7</v>
      </c>
      <c r="C3" s="66" t="s">
        <v>0</v>
      </c>
      <c r="D3" s="68" t="s">
        <v>86</v>
      </c>
      <c r="E3" s="62" t="s">
        <v>1</v>
      </c>
      <c r="F3" s="63"/>
      <c r="G3" s="64"/>
      <c r="H3" s="68" t="s">
        <v>2</v>
      </c>
      <c r="I3" s="68" t="s">
        <v>3</v>
      </c>
    </row>
    <row r="4" spans="2:9">
      <c r="B4" s="67"/>
      <c r="C4" s="67"/>
      <c r="D4" s="69"/>
      <c r="E4" s="6" t="s">
        <v>4</v>
      </c>
      <c r="F4" s="6" t="s">
        <v>5</v>
      </c>
      <c r="G4" s="6" t="s">
        <v>6</v>
      </c>
      <c r="H4" s="69"/>
      <c r="I4" s="69"/>
    </row>
    <row r="5" spans="2:9">
      <c r="B5" s="62" t="s">
        <v>102</v>
      </c>
      <c r="C5" s="63"/>
      <c r="D5" s="63"/>
      <c r="E5" s="63"/>
      <c r="F5" s="63"/>
      <c r="G5" s="63"/>
      <c r="H5" s="63"/>
      <c r="I5" s="64"/>
    </row>
    <row r="6" spans="2:9">
      <c r="B6" s="56" t="s">
        <v>8</v>
      </c>
      <c r="C6" s="7" t="s">
        <v>56</v>
      </c>
      <c r="D6" s="8">
        <v>200</v>
      </c>
      <c r="E6" s="8">
        <v>6.66</v>
      </c>
      <c r="F6" s="8">
        <v>6.99</v>
      </c>
      <c r="G6" s="8">
        <v>30.436</v>
      </c>
      <c r="H6" s="8">
        <v>230.0069</v>
      </c>
      <c r="I6" s="9" t="s">
        <v>23</v>
      </c>
    </row>
    <row r="7" spans="2:9">
      <c r="B7" s="57"/>
      <c r="C7" s="7" t="s">
        <v>57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58"/>
      <c r="C8" s="7" t="s">
        <v>35</v>
      </c>
      <c r="D8" s="8">
        <v>200</v>
      </c>
      <c r="E8" s="8">
        <v>0.8</v>
      </c>
      <c r="F8" s="8">
        <v>1</v>
      </c>
      <c r="G8" s="8">
        <v>13.5</v>
      </c>
      <c r="H8" s="8">
        <v>76.67</v>
      </c>
      <c r="I8" s="9" t="s">
        <v>23</v>
      </c>
    </row>
    <row r="9" spans="2:9">
      <c r="B9" s="44" t="s">
        <v>122</v>
      </c>
      <c r="C9" s="45"/>
      <c r="D9" s="12">
        <v>451</v>
      </c>
      <c r="E9" s="12">
        <f>SUM(E6:E8)</f>
        <v>12.52</v>
      </c>
      <c r="F9" s="12">
        <f t="shared" ref="F9:H9" si="0">SUM(F6:F8)</f>
        <v>14.99</v>
      </c>
      <c r="G9" s="12">
        <f t="shared" si="0"/>
        <v>58.555999999999997</v>
      </c>
      <c r="H9" s="12">
        <f t="shared" si="0"/>
        <v>451.67689999999999</v>
      </c>
      <c r="I9" s="13"/>
    </row>
    <row r="10" spans="2:9">
      <c r="B10" s="14" t="s">
        <v>91</v>
      </c>
      <c r="C10" s="7" t="s">
        <v>140</v>
      </c>
      <c r="D10" s="8">
        <v>100</v>
      </c>
      <c r="E10" s="8">
        <v>2.7</v>
      </c>
      <c r="F10" s="8">
        <v>3</v>
      </c>
      <c r="G10" s="8">
        <v>13.05</v>
      </c>
      <c r="H10" s="8">
        <v>89</v>
      </c>
      <c r="I10" s="9" t="s">
        <v>23</v>
      </c>
    </row>
    <row r="11" spans="2:9">
      <c r="B11" s="44" t="s">
        <v>123</v>
      </c>
      <c r="C11" s="45"/>
      <c r="D11" s="12">
        <v>100</v>
      </c>
      <c r="E11" s="12">
        <f>SUM(E10)</f>
        <v>2.7</v>
      </c>
      <c r="F11" s="12">
        <f t="shared" ref="F11:H11" si="1">SUM(F10)</f>
        <v>3</v>
      </c>
      <c r="G11" s="12">
        <f t="shared" si="1"/>
        <v>13.05</v>
      </c>
      <c r="H11" s="12">
        <f t="shared" si="1"/>
        <v>89</v>
      </c>
      <c r="I11" s="13"/>
    </row>
    <row r="12" spans="2:9">
      <c r="B12" s="56" t="s">
        <v>9</v>
      </c>
      <c r="C12" s="7" t="s">
        <v>142</v>
      </c>
      <c r="D12" s="8">
        <v>200</v>
      </c>
      <c r="E12" s="8">
        <v>4.22</v>
      </c>
      <c r="F12" s="8">
        <v>3.5</v>
      </c>
      <c r="G12" s="8">
        <v>13.77</v>
      </c>
      <c r="H12" s="8">
        <v>145</v>
      </c>
      <c r="I12" s="9" t="s">
        <v>23</v>
      </c>
    </row>
    <row r="13" spans="2:9">
      <c r="B13" s="57"/>
      <c r="C13" s="7" t="s">
        <v>143</v>
      </c>
      <c r="D13" s="8">
        <v>150</v>
      </c>
      <c r="E13" s="8">
        <v>17.53</v>
      </c>
      <c r="F13" s="8">
        <v>13.3</v>
      </c>
      <c r="G13" s="8">
        <v>29.46</v>
      </c>
      <c r="H13" s="8">
        <v>342</v>
      </c>
      <c r="I13" s="9">
        <v>637</v>
      </c>
    </row>
    <row r="14" spans="2:9">
      <c r="B14" s="57"/>
      <c r="C14" s="7" t="s">
        <v>79</v>
      </c>
      <c r="D14" s="8">
        <v>60</v>
      </c>
      <c r="E14" s="8">
        <v>0.36</v>
      </c>
      <c r="F14" s="8">
        <v>0.05</v>
      </c>
      <c r="G14" s="8">
        <v>1.1299999999999999</v>
      </c>
      <c r="H14" s="8">
        <v>6.3</v>
      </c>
      <c r="I14" s="9">
        <v>70</v>
      </c>
    </row>
    <row r="15" spans="2:9">
      <c r="B15" s="57"/>
      <c r="C15" s="7" t="s">
        <v>80</v>
      </c>
      <c r="D15" s="8">
        <v>50</v>
      </c>
      <c r="E15" s="8">
        <v>2.34</v>
      </c>
      <c r="F15" s="8">
        <v>0.54</v>
      </c>
      <c r="G15" s="8">
        <v>19.93</v>
      </c>
      <c r="H15" s="8">
        <v>96</v>
      </c>
      <c r="I15" s="9">
        <v>1</v>
      </c>
    </row>
    <row r="16" spans="2:9">
      <c r="B16" s="58"/>
      <c r="C16" s="7" t="s">
        <v>49</v>
      </c>
      <c r="D16" s="8">
        <v>200</v>
      </c>
      <c r="E16" s="8">
        <v>0.05</v>
      </c>
      <c r="F16" s="8">
        <v>0.02</v>
      </c>
      <c r="G16" s="8">
        <v>7.07</v>
      </c>
      <c r="H16" s="8">
        <v>49.6</v>
      </c>
      <c r="I16" s="9" t="s">
        <v>23</v>
      </c>
    </row>
    <row r="17" spans="2:9">
      <c r="B17" s="44" t="s">
        <v>121</v>
      </c>
      <c r="C17" s="45"/>
      <c r="D17" s="12">
        <v>660</v>
      </c>
      <c r="E17" s="12">
        <f>SUM(E12:E16)</f>
        <v>24.5</v>
      </c>
      <c r="F17" s="12">
        <f t="shared" ref="F17:H17" si="2">SUM(F12:F16)</f>
        <v>17.41</v>
      </c>
      <c r="G17" s="12">
        <f t="shared" si="2"/>
        <v>71.360000000000014</v>
      </c>
      <c r="H17" s="12">
        <f t="shared" si="2"/>
        <v>638.9</v>
      </c>
      <c r="I17" s="13"/>
    </row>
    <row r="18" spans="2:9">
      <c r="B18" s="56" t="s">
        <v>10</v>
      </c>
      <c r="C18" s="7" t="s">
        <v>50</v>
      </c>
      <c r="D18" s="8">
        <v>40</v>
      </c>
      <c r="E18" s="8">
        <v>5.25</v>
      </c>
      <c r="F18" s="8">
        <v>6.86</v>
      </c>
      <c r="G18" s="8">
        <v>52.08</v>
      </c>
      <c r="H18" s="8">
        <v>291.89999999999998</v>
      </c>
      <c r="I18" s="9">
        <v>604</v>
      </c>
    </row>
    <row r="19" spans="2:9">
      <c r="B19" s="57"/>
      <c r="C19" s="7" t="s">
        <v>144</v>
      </c>
      <c r="D19" s="8">
        <v>20</v>
      </c>
      <c r="E19" s="8">
        <v>96</v>
      </c>
      <c r="F19" s="8">
        <v>0</v>
      </c>
      <c r="G19" s="8">
        <v>0</v>
      </c>
      <c r="H19" s="8">
        <v>380</v>
      </c>
      <c r="I19" s="9" t="s">
        <v>145</v>
      </c>
    </row>
    <row r="20" spans="2:9">
      <c r="B20" s="58"/>
      <c r="C20" s="7" t="s">
        <v>24</v>
      </c>
      <c r="D20" s="8">
        <v>200</v>
      </c>
      <c r="E20" s="8">
        <v>5.8</v>
      </c>
      <c r="F20" s="8">
        <v>5</v>
      </c>
      <c r="G20" s="8">
        <v>9.6</v>
      </c>
      <c r="H20" s="8">
        <v>108</v>
      </c>
      <c r="I20" s="9" t="s">
        <v>23</v>
      </c>
    </row>
    <row r="21" spans="2:9">
      <c r="B21" s="44" t="s">
        <v>96</v>
      </c>
      <c r="C21" s="45"/>
      <c r="D21" s="12">
        <v>260</v>
      </c>
      <c r="E21" s="12">
        <f>SUM(E18:E20)</f>
        <v>107.05</v>
      </c>
      <c r="F21" s="12">
        <f t="shared" ref="F21:H21" si="3">SUM(F18:F20)</f>
        <v>11.86</v>
      </c>
      <c r="G21" s="12">
        <f t="shared" si="3"/>
        <v>61.68</v>
      </c>
      <c r="H21" s="12">
        <f t="shared" si="3"/>
        <v>779.9</v>
      </c>
      <c r="I21" s="13"/>
    </row>
    <row r="22" spans="2:9">
      <c r="B22" s="56" t="s">
        <v>11</v>
      </c>
      <c r="C22" s="27" t="s">
        <v>78</v>
      </c>
      <c r="D22" s="8">
        <v>200</v>
      </c>
      <c r="E22" s="8">
        <v>10.4</v>
      </c>
      <c r="F22" s="8">
        <v>13.87</v>
      </c>
      <c r="G22" s="8">
        <v>27.15</v>
      </c>
      <c r="H22" s="8">
        <v>301.93</v>
      </c>
      <c r="I22" s="9" t="s">
        <v>23</v>
      </c>
    </row>
    <row r="23" spans="2:9">
      <c r="B23" s="57"/>
      <c r="C23" s="7" t="s">
        <v>80</v>
      </c>
      <c r="D23" s="8">
        <v>45</v>
      </c>
      <c r="E23" s="8">
        <v>2.34</v>
      </c>
      <c r="F23" s="8">
        <v>0.54</v>
      </c>
      <c r="G23" s="8">
        <v>19.93</v>
      </c>
      <c r="H23" s="8">
        <v>96</v>
      </c>
      <c r="I23" s="9">
        <v>1</v>
      </c>
    </row>
    <row r="24" spans="2:9">
      <c r="B24" s="58"/>
      <c r="C24" s="7" t="s">
        <v>101</v>
      </c>
      <c r="D24" s="8">
        <v>200</v>
      </c>
      <c r="E24" s="8">
        <v>4.8000000000000001E-2</v>
      </c>
      <c r="F24" s="8">
        <v>0</v>
      </c>
      <c r="G24" s="8">
        <v>13.13</v>
      </c>
      <c r="H24" s="8">
        <v>49</v>
      </c>
      <c r="I24" s="9" t="s">
        <v>23</v>
      </c>
    </row>
    <row r="25" spans="2:9">
      <c r="B25" s="44" t="s">
        <v>97</v>
      </c>
      <c r="C25" s="45"/>
      <c r="D25" s="12">
        <v>445</v>
      </c>
      <c r="E25" s="12">
        <f>SUM(E22:E24)</f>
        <v>12.788</v>
      </c>
      <c r="F25" s="12">
        <f t="shared" ref="F25:H25" si="4">SUM(F22:F24)</f>
        <v>14.41</v>
      </c>
      <c r="G25" s="12">
        <f t="shared" si="4"/>
        <v>60.21</v>
      </c>
      <c r="H25" s="12">
        <f t="shared" si="4"/>
        <v>446.93</v>
      </c>
      <c r="I25" s="13"/>
    </row>
    <row r="26" spans="2:9">
      <c r="B26" s="44" t="s">
        <v>12</v>
      </c>
      <c r="C26" s="45"/>
      <c r="D26" s="12">
        <v>1916</v>
      </c>
      <c r="E26" s="12">
        <f>SUM(E25,E21,E17,E11,E9)</f>
        <v>159.55799999999999</v>
      </c>
      <c r="F26" s="12">
        <f>SUM(F25,F21,F17,F11,F9)</f>
        <v>61.67</v>
      </c>
      <c r="G26" s="12">
        <f>SUM(G25,G21,G17,G11,G9)</f>
        <v>264.85599999999999</v>
      </c>
      <c r="H26" s="12">
        <f>SUM(H25,H21,H17,H11,H9)</f>
        <v>2406.4069</v>
      </c>
      <c r="I26" s="13"/>
    </row>
    <row r="27" spans="2:9">
      <c r="B27" s="25"/>
      <c r="C27" s="25"/>
      <c r="D27" s="25"/>
      <c r="E27" s="25"/>
      <c r="F27" s="25"/>
      <c r="G27" s="25"/>
      <c r="H27" s="25"/>
      <c r="I27" s="25"/>
    </row>
    <row r="28" spans="2:9">
      <c r="B28" s="25"/>
      <c r="C28" s="25"/>
      <c r="D28" s="25"/>
      <c r="E28" s="25"/>
      <c r="F28" s="25"/>
      <c r="G28" s="25"/>
      <c r="H28" s="25"/>
      <c r="I28" s="25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25"/>
      <c r="I31" s="25"/>
    </row>
    <row r="32" spans="2:9">
      <c r="B32" s="25"/>
      <c r="C32" s="25"/>
      <c r="D32" s="25"/>
      <c r="E32" s="25"/>
      <c r="F32" s="25"/>
      <c r="G32" s="25"/>
      <c r="H32" s="25"/>
      <c r="I32" s="25"/>
    </row>
    <row r="33" spans="2:9">
      <c r="B33" s="25"/>
      <c r="C33" s="25"/>
      <c r="D33" s="25"/>
      <c r="E33" s="25"/>
      <c r="F33" s="25"/>
      <c r="G33" s="25"/>
      <c r="H33" s="25"/>
      <c r="I33" s="25"/>
    </row>
    <row r="34" spans="2:9">
      <c r="B34" s="25"/>
      <c r="C34" s="25"/>
      <c r="D34" s="25"/>
      <c r="E34" s="25"/>
      <c r="F34" s="25"/>
      <c r="G34" s="25"/>
      <c r="H34" s="25" t="s">
        <v>116</v>
      </c>
      <c r="I34" s="25"/>
    </row>
    <row r="35" spans="2:9">
      <c r="B35" s="48" t="s">
        <v>19</v>
      </c>
      <c r="C35" s="49"/>
      <c r="D35" s="49"/>
      <c r="E35" s="49"/>
      <c r="F35" s="49"/>
      <c r="G35" s="49"/>
      <c r="H35" s="49"/>
      <c r="I35" s="50"/>
    </row>
    <row r="36" spans="2:9" ht="15" customHeight="1">
      <c r="B36" s="66" t="s">
        <v>7</v>
      </c>
      <c r="C36" s="66" t="s">
        <v>0</v>
      </c>
      <c r="D36" s="68" t="s">
        <v>86</v>
      </c>
      <c r="E36" s="62" t="s">
        <v>1</v>
      </c>
      <c r="F36" s="63"/>
      <c r="G36" s="64"/>
      <c r="H36" s="68" t="s">
        <v>2</v>
      </c>
      <c r="I36" s="68" t="s">
        <v>3</v>
      </c>
    </row>
    <row r="37" spans="2:9">
      <c r="B37" s="67"/>
      <c r="C37" s="67"/>
      <c r="D37" s="69"/>
      <c r="E37" s="6" t="s">
        <v>4</v>
      </c>
      <c r="F37" s="6" t="s">
        <v>5</v>
      </c>
      <c r="G37" s="6" t="s">
        <v>6</v>
      </c>
      <c r="H37" s="69"/>
      <c r="I37" s="69"/>
    </row>
    <row r="38" spans="2:9">
      <c r="B38" s="62" t="s">
        <v>102</v>
      </c>
      <c r="C38" s="63"/>
      <c r="D38" s="63"/>
      <c r="E38" s="63"/>
      <c r="F38" s="63"/>
      <c r="G38" s="63"/>
      <c r="H38" s="63"/>
      <c r="I38" s="64"/>
    </row>
    <row r="39" spans="2:9">
      <c r="B39" s="56" t="s">
        <v>8</v>
      </c>
      <c r="C39" s="7" t="s">
        <v>81</v>
      </c>
      <c r="D39" s="8">
        <v>200</v>
      </c>
      <c r="E39" s="8">
        <v>11.151999999999999</v>
      </c>
      <c r="F39" s="8">
        <v>10.64</v>
      </c>
      <c r="G39" s="8">
        <v>37.5</v>
      </c>
      <c r="H39" s="8">
        <v>292.995</v>
      </c>
      <c r="I39" s="9" t="s">
        <v>23</v>
      </c>
    </row>
    <row r="40" spans="2:9">
      <c r="B40" s="57"/>
      <c r="C40" s="7" t="s">
        <v>152</v>
      </c>
      <c r="D40" s="8">
        <v>46</v>
      </c>
      <c r="E40" s="8">
        <v>5.0599999999999996</v>
      </c>
      <c r="F40" s="8">
        <v>7</v>
      </c>
      <c r="G40" s="8">
        <v>14.62</v>
      </c>
      <c r="H40" s="8">
        <v>145</v>
      </c>
      <c r="I40" s="9">
        <v>3</v>
      </c>
    </row>
    <row r="41" spans="2:9">
      <c r="B41" s="58"/>
      <c r="C41" s="7" t="s">
        <v>29</v>
      </c>
      <c r="D41" s="8">
        <v>200</v>
      </c>
      <c r="E41" s="8">
        <v>3.15</v>
      </c>
      <c r="F41" s="8">
        <v>1.3</v>
      </c>
      <c r="G41" s="8">
        <v>12.589</v>
      </c>
      <c r="H41" s="8">
        <v>58.2</v>
      </c>
      <c r="I41" s="9" t="s">
        <v>23</v>
      </c>
    </row>
    <row r="42" spans="2:9">
      <c r="B42" s="44" t="s">
        <v>122</v>
      </c>
      <c r="C42" s="45"/>
      <c r="D42" s="12">
        <v>446</v>
      </c>
      <c r="E42" s="12">
        <f>SUM(E39:E41)</f>
        <v>19.361999999999998</v>
      </c>
      <c r="F42" s="12">
        <f t="shared" ref="F42:H42" si="5">SUM(F39:F41)</f>
        <v>18.940000000000001</v>
      </c>
      <c r="G42" s="12">
        <f t="shared" si="5"/>
        <v>64.709000000000003</v>
      </c>
      <c r="H42" s="12">
        <f t="shared" si="5"/>
        <v>496.19499999999999</v>
      </c>
      <c r="I42" s="13"/>
    </row>
    <row r="43" spans="2:9">
      <c r="B43" s="14" t="s">
        <v>91</v>
      </c>
      <c r="C43" s="7" t="s">
        <v>30</v>
      </c>
      <c r="D43" s="8">
        <v>100</v>
      </c>
      <c r="E43" s="8">
        <v>5.22</v>
      </c>
      <c r="F43" s="8">
        <v>4.5</v>
      </c>
      <c r="G43" s="8">
        <v>7.56</v>
      </c>
      <c r="H43" s="8">
        <v>92</v>
      </c>
      <c r="I43" s="9">
        <v>401</v>
      </c>
    </row>
    <row r="44" spans="2:9">
      <c r="B44" s="44" t="s">
        <v>123</v>
      </c>
      <c r="C44" s="45"/>
      <c r="D44" s="12">
        <v>100</v>
      </c>
      <c r="E44" s="12">
        <f>SUM(E43)</f>
        <v>5.22</v>
      </c>
      <c r="F44" s="12">
        <f t="shared" ref="F44:H44" si="6">SUM(F43)</f>
        <v>4.5</v>
      </c>
      <c r="G44" s="12">
        <f t="shared" si="6"/>
        <v>7.56</v>
      </c>
      <c r="H44" s="12">
        <f t="shared" si="6"/>
        <v>92</v>
      </c>
      <c r="I44" s="13"/>
    </row>
    <row r="45" spans="2:9">
      <c r="B45" s="59" t="s">
        <v>9</v>
      </c>
      <c r="C45" s="23" t="s">
        <v>150</v>
      </c>
      <c r="D45" s="8">
        <v>60</v>
      </c>
      <c r="E45" s="8">
        <v>0.68</v>
      </c>
      <c r="F45" s="8">
        <v>6.06</v>
      </c>
      <c r="G45" s="8">
        <v>6.38</v>
      </c>
      <c r="H45" s="8">
        <v>84</v>
      </c>
      <c r="I45" s="9">
        <v>1</v>
      </c>
    </row>
    <row r="46" spans="2:9">
      <c r="B46" s="60"/>
      <c r="C46" s="7" t="s">
        <v>51</v>
      </c>
      <c r="D46" s="8">
        <v>200</v>
      </c>
      <c r="E46" s="8">
        <v>3.68</v>
      </c>
      <c r="F46" s="8">
        <v>7.07</v>
      </c>
      <c r="G46" s="8">
        <v>8.58</v>
      </c>
      <c r="H46" s="8">
        <v>118</v>
      </c>
      <c r="I46" s="9" t="s">
        <v>23</v>
      </c>
    </row>
    <row r="47" spans="2:9">
      <c r="B47" s="60"/>
      <c r="C47" s="7" t="s">
        <v>149</v>
      </c>
      <c r="D47" s="8">
        <v>150</v>
      </c>
      <c r="E47" s="8">
        <v>3.64</v>
      </c>
      <c r="F47" s="8">
        <v>5.37</v>
      </c>
      <c r="G47" s="8">
        <v>36.67</v>
      </c>
      <c r="H47" s="8">
        <v>210</v>
      </c>
      <c r="I47" s="9">
        <v>315</v>
      </c>
    </row>
    <row r="48" spans="2:9">
      <c r="B48" s="60"/>
      <c r="C48" s="7" t="s">
        <v>148</v>
      </c>
      <c r="D48" s="8">
        <v>80</v>
      </c>
      <c r="E48" s="8">
        <v>11.493</v>
      </c>
      <c r="F48" s="8">
        <v>8.52</v>
      </c>
      <c r="G48" s="8">
        <v>7.16</v>
      </c>
      <c r="H48" s="8">
        <v>144.13</v>
      </c>
      <c r="I48" s="9" t="s">
        <v>23</v>
      </c>
    </row>
    <row r="49" spans="2:9">
      <c r="B49" s="60"/>
      <c r="C49" s="7" t="s">
        <v>147</v>
      </c>
      <c r="D49" s="8">
        <v>30</v>
      </c>
      <c r="E49" s="8"/>
      <c r="F49" s="8"/>
      <c r="G49" s="8"/>
      <c r="H49" s="8"/>
      <c r="I49" s="9"/>
    </row>
    <row r="50" spans="2:9">
      <c r="B50" s="60"/>
      <c r="C50" s="7" t="s">
        <v>59</v>
      </c>
      <c r="D50" s="8">
        <v>50</v>
      </c>
      <c r="E50" s="8">
        <v>2.34</v>
      </c>
      <c r="F50" s="8">
        <v>0.54</v>
      </c>
      <c r="G50" s="8">
        <v>19.93</v>
      </c>
      <c r="H50" s="8">
        <v>96</v>
      </c>
      <c r="I50" s="9">
        <v>1</v>
      </c>
    </row>
    <row r="51" spans="2:9">
      <c r="B51" s="61"/>
      <c r="C51" s="7" t="s">
        <v>82</v>
      </c>
      <c r="D51" s="8">
        <v>200</v>
      </c>
      <c r="E51" s="8">
        <v>0.48</v>
      </c>
      <c r="F51" s="8">
        <v>0</v>
      </c>
      <c r="G51" s="8">
        <v>23.8</v>
      </c>
      <c r="H51" s="8">
        <v>90</v>
      </c>
      <c r="I51" s="9" t="s">
        <v>23</v>
      </c>
    </row>
    <row r="52" spans="2:9">
      <c r="B52" s="44" t="s">
        <v>121</v>
      </c>
      <c r="C52" s="45"/>
      <c r="D52" s="12">
        <v>770</v>
      </c>
      <c r="E52" s="12">
        <f>SUM(E46:E51)</f>
        <v>21.633000000000003</v>
      </c>
      <c r="F52" s="12">
        <f t="shared" ref="F52:H52" si="7">SUM(F46:F51)</f>
        <v>21.5</v>
      </c>
      <c r="G52" s="12">
        <f t="shared" si="7"/>
        <v>96.14</v>
      </c>
      <c r="H52" s="12">
        <f t="shared" si="7"/>
        <v>658.13</v>
      </c>
      <c r="I52" s="13"/>
    </row>
    <row r="53" spans="2:9">
      <c r="B53" s="56" t="s">
        <v>10</v>
      </c>
      <c r="C53" s="7" t="s">
        <v>151</v>
      </c>
      <c r="D53" s="8">
        <v>70</v>
      </c>
      <c r="E53" s="8">
        <v>5.3</v>
      </c>
      <c r="F53" s="8">
        <v>4.75</v>
      </c>
      <c r="G53" s="8">
        <v>29.5</v>
      </c>
      <c r="H53" s="8">
        <v>183.3</v>
      </c>
      <c r="I53" s="9">
        <v>417</v>
      </c>
    </row>
    <row r="54" spans="2:9">
      <c r="B54" s="58"/>
      <c r="C54" s="7" t="s">
        <v>33</v>
      </c>
      <c r="D54" s="8">
        <v>200</v>
      </c>
      <c r="E54" s="8">
        <v>5.8</v>
      </c>
      <c r="F54" s="8">
        <v>5</v>
      </c>
      <c r="G54" s="8">
        <v>9.6</v>
      </c>
      <c r="H54" s="8">
        <v>108</v>
      </c>
      <c r="I54" s="9" t="s">
        <v>23</v>
      </c>
    </row>
    <row r="55" spans="2:9">
      <c r="B55" s="44" t="s">
        <v>96</v>
      </c>
      <c r="C55" s="45"/>
      <c r="D55" s="12">
        <v>270</v>
      </c>
      <c r="E55" s="12">
        <f>SUM(E53:E54)</f>
        <v>11.1</v>
      </c>
      <c r="F55" s="12">
        <f t="shared" ref="F55:H55" si="8">SUM(F53:F54)</f>
        <v>9.75</v>
      </c>
      <c r="G55" s="12">
        <f t="shared" si="8"/>
        <v>39.1</v>
      </c>
      <c r="H55" s="12">
        <f t="shared" si="8"/>
        <v>291.3</v>
      </c>
      <c r="I55" s="13"/>
    </row>
    <row r="56" spans="2:9">
      <c r="B56" s="56" t="s">
        <v>11</v>
      </c>
      <c r="C56" s="7" t="s">
        <v>52</v>
      </c>
      <c r="D56" s="8">
        <v>180</v>
      </c>
      <c r="E56" s="8">
        <v>11.17</v>
      </c>
      <c r="F56" s="8">
        <v>10.28</v>
      </c>
      <c r="G56" s="8">
        <v>31.78</v>
      </c>
      <c r="H56" s="8">
        <v>264</v>
      </c>
      <c r="I56" s="9">
        <v>206</v>
      </c>
    </row>
    <row r="57" spans="2:9">
      <c r="B57" s="58"/>
      <c r="C57" s="7" t="s">
        <v>53</v>
      </c>
      <c r="D57" s="8">
        <v>200</v>
      </c>
      <c r="E57" s="8">
        <v>0</v>
      </c>
      <c r="F57" s="8">
        <v>0</v>
      </c>
      <c r="G57" s="8">
        <v>11.98</v>
      </c>
      <c r="H57" s="8">
        <v>43</v>
      </c>
      <c r="I57" s="9" t="s">
        <v>23</v>
      </c>
    </row>
    <row r="58" spans="2:9">
      <c r="B58" s="44" t="s">
        <v>97</v>
      </c>
      <c r="C58" s="45"/>
      <c r="D58" s="12">
        <v>380</v>
      </c>
      <c r="E58" s="12">
        <f>SUM(E56:E57)</f>
        <v>11.17</v>
      </c>
      <c r="F58" s="12">
        <f>SUM(F56:F57)</f>
        <v>10.28</v>
      </c>
      <c r="G58" s="12">
        <f>SUM(G56:G57)</f>
        <v>43.760000000000005</v>
      </c>
      <c r="H58" s="12">
        <f>SUM(H56:H57)</f>
        <v>307</v>
      </c>
      <c r="I58" s="13"/>
    </row>
    <row r="59" spans="2:9">
      <c r="B59" s="44" t="s">
        <v>12</v>
      </c>
      <c r="C59" s="45"/>
      <c r="D59" s="12">
        <v>1966</v>
      </c>
      <c r="E59" s="12">
        <f>SUM(E58,E55,E52,E44,E42)</f>
        <v>68.484999999999999</v>
      </c>
      <c r="F59" s="12">
        <f>SUM(F58,F55,F52,F44,F42)</f>
        <v>64.97</v>
      </c>
      <c r="G59" s="12">
        <f>SUM(G58,G55,G52,G44,G42)</f>
        <v>251.26900000000001</v>
      </c>
      <c r="H59" s="12">
        <f>SUM(H58,H55,H52,H44,H42)</f>
        <v>1844.6249999999998</v>
      </c>
      <c r="I59" s="13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</sheetData>
  <mergeCells count="36">
    <mergeCell ref="B5:I5"/>
    <mergeCell ref="B6:B8"/>
    <mergeCell ref="B9:C9"/>
    <mergeCell ref="B11:C11"/>
    <mergeCell ref="B17:C17"/>
    <mergeCell ref="B2:I2"/>
    <mergeCell ref="B3:B4"/>
    <mergeCell ref="C3:C4"/>
    <mergeCell ref="D3:D4"/>
    <mergeCell ref="E3:G3"/>
    <mergeCell ref="H3:H4"/>
    <mergeCell ref="I3:I4"/>
    <mergeCell ref="B59:C59"/>
    <mergeCell ref="B35:I35"/>
    <mergeCell ref="B36:B37"/>
    <mergeCell ref="C36:C37"/>
    <mergeCell ref="D36:D37"/>
    <mergeCell ref="E36:G36"/>
    <mergeCell ref="H36:H37"/>
    <mergeCell ref="I36:I37"/>
    <mergeCell ref="B42:C42"/>
    <mergeCell ref="B44:C44"/>
    <mergeCell ref="B52:C52"/>
    <mergeCell ref="B55:C55"/>
    <mergeCell ref="B58:C58"/>
    <mergeCell ref="B39:B41"/>
    <mergeCell ref="B53:B54"/>
    <mergeCell ref="B56:B57"/>
    <mergeCell ref="B45:B51"/>
    <mergeCell ref="B12:B16"/>
    <mergeCell ref="B18:B20"/>
    <mergeCell ref="B22:B24"/>
    <mergeCell ref="B26:C26"/>
    <mergeCell ref="B38:I38"/>
    <mergeCell ref="B25:C25"/>
    <mergeCell ref="B21:C21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9"/>
  <sheetViews>
    <sheetView tabSelected="1" view="pageLayout" topLeftCell="A25" workbookViewId="0">
      <selection activeCell="C39" sqref="C39"/>
    </sheetView>
  </sheetViews>
  <sheetFormatPr defaultRowHeight="15"/>
  <cols>
    <col min="1" max="1" width="0.140625" customWidth="1"/>
    <col min="2" max="2" width="16.140625" customWidth="1"/>
    <col min="3" max="3" width="30.5703125" customWidth="1"/>
    <col min="4" max="7" width="12.7109375" customWidth="1"/>
    <col min="8" max="8" width="13.85546875" customWidth="1"/>
    <col min="9" max="9" width="12.7109375" customWidth="1"/>
  </cols>
  <sheetData>
    <row r="1" spans="2:9">
      <c r="B1" s="28"/>
      <c r="C1" s="28"/>
      <c r="D1" s="28"/>
      <c r="E1" s="28"/>
      <c r="F1" s="28"/>
      <c r="G1" s="28"/>
      <c r="H1" s="28" t="s">
        <v>154</v>
      </c>
      <c r="I1" s="28"/>
    </row>
    <row r="2" spans="2:9">
      <c r="B2" s="48" t="s">
        <v>20</v>
      </c>
      <c r="C2" s="49"/>
      <c r="D2" s="49"/>
      <c r="E2" s="49"/>
      <c r="F2" s="49"/>
      <c r="G2" s="49"/>
      <c r="H2" s="49"/>
      <c r="I2" s="50"/>
    </row>
    <row r="3" spans="2:9" ht="15" customHeight="1">
      <c r="B3" s="66" t="s">
        <v>7</v>
      </c>
      <c r="C3" s="66" t="s">
        <v>0</v>
      </c>
      <c r="D3" s="68" t="s">
        <v>86</v>
      </c>
      <c r="E3" s="62" t="s">
        <v>1</v>
      </c>
      <c r="F3" s="63"/>
      <c r="G3" s="64"/>
      <c r="H3" s="68" t="s">
        <v>2</v>
      </c>
      <c r="I3" s="68" t="s">
        <v>3</v>
      </c>
    </row>
    <row r="4" spans="2:9">
      <c r="B4" s="67"/>
      <c r="C4" s="67"/>
      <c r="D4" s="69"/>
      <c r="E4" s="6" t="s">
        <v>4</v>
      </c>
      <c r="F4" s="6" t="s">
        <v>5</v>
      </c>
      <c r="G4" s="6" t="s">
        <v>6</v>
      </c>
      <c r="H4" s="69"/>
      <c r="I4" s="69"/>
    </row>
    <row r="5" spans="2:9" ht="15" customHeight="1">
      <c r="B5" s="62" t="s">
        <v>102</v>
      </c>
      <c r="C5" s="63"/>
      <c r="D5" s="63"/>
      <c r="E5" s="63"/>
      <c r="F5" s="63"/>
      <c r="G5" s="63"/>
      <c r="H5" s="63"/>
      <c r="I5" s="64"/>
    </row>
    <row r="6" spans="2:9">
      <c r="B6" s="56" t="s">
        <v>8</v>
      </c>
      <c r="C6" s="7" t="s">
        <v>156</v>
      </c>
      <c r="D6" s="9">
        <v>200</v>
      </c>
      <c r="E6" s="9">
        <v>7.04</v>
      </c>
      <c r="F6" s="9">
        <v>10.29</v>
      </c>
      <c r="G6" s="9">
        <v>37.61</v>
      </c>
      <c r="H6" s="9">
        <v>263.05</v>
      </c>
      <c r="I6" s="9" t="s">
        <v>23</v>
      </c>
    </row>
    <row r="7" spans="2:9">
      <c r="B7" s="57"/>
      <c r="C7" s="7" t="s">
        <v>157</v>
      </c>
      <c r="D7" s="26">
        <v>45</v>
      </c>
      <c r="E7" s="9">
        <v>2.2999999999999998</v>
      </c>
      <c r="F7" s="9">
        <v>4.3600000000000003</v>
      </c>
      <c r="G7" s="9">
        <v>14.62</v>
      </c>
      <c r="H7" s="9">
        <v>108</v>
      </c>
      <c r="I7" s="9" t="s">
        <v>23</v>
      </c>
    </row>
    <row r="8" spans="2:9">
      <c r="B8" s="58"/>
      <c r="C8" s="7" t="s">
        <v>25</v>
      </c>
      <c r="D8" s="9">
        <v>200</v>
      </c>
      <c r="E8" s="9">
        <v>3.95</v>
      </c>
      <c r="F8" s="9">
        <v>3.37</v>
      </c>
      <c r="G8" s="9">
        <v>13.86</v>
      </c>
      <c r="H8" s="9">
        <v>110.02</v>
      </c>
      <c r="I8" s="9" t="s">
        <v>23</v>
      </c>
    </row>
    <row r="9" spans="2:9" ht="15" customHeight="1">
      <c r="B9" s="44" t="s">
        <v>153</v>
      </c>
      <c r="C9" s="45"/>
      <c r="D9" s="13">
        <v>445</v>
      </c>
      <c r="E9" s="13">
        <f>SUM(E6:E8)</f>
        <v>13.29</v>
      </c>
      <c r="F9" s="13">
        <f>SUM(F6:F8)</f>
        <v>18.02</v>
      </c>
      <c r="G9" s="13">
        <f>SUM(G6:G8)</f>
        <v>66.09</v>
      </c>
      <c r="H9" s="13">
        <f>SUM(H6:H8)</f>
        <v>481.07</v>
      </c>
      <c r="I9" s="13"/>
    </row>
    <row r="10" spans="2:9">
      <c r="B10" s="14" t="s">
        <v>91</v>
      </c>
      <c r="C10" s="7" t="s">
        <v>132</v>
      </c>
      <c r="D10" s="9">
        <v>200</v>
      </c>
      <c r="E10" s="9">
        <v>2.698</v>
      </c>
      <c r="F10" s="9">
        <v>3</v>
      </c>
      <c r="G10" s="9">
        <v>13.05</v>
      </c>
      <c r="H10" s="9">
        <v>90.094999999999999</v>
      </c>
      <c r="I10" s="9" t="s">
        <v>23</v>
      </c>
    </row>
    <row r="11" spans="2:9" ht="15" customHeight="1">
      <c r="B11" s="44" t="s">
        <v>123</v>
      </c>
      <c r="C11" s="45"/>
      <c r="D11" s="13">
        <v>200</v>
      </c>
      <c r="E11" s="13">
        <f>SUM(E10)</f>
        <v>2.698</v>
      </c>
      <c r="F11" s="13">
        <f>SUM(F10)</f>
        <v>3</v>
      </c>
      <c r="G11" s="13">
        <f>SUM(G10)</f>
        <v>13.05</v>
      </c>
      <c r="H11" s="13">
        <f>SUM(H10)</f>
        <v>90.094999999999999</v>
      </c>
      <c r="I11" s="13"/>
    </row>
    <row r="12" spans="2:9">
      <c r="B12" s="56" t="s">
        <v>9</v>
      </c>
      <c r="C12" s="23" t="s">
        <v>160</v>
      </c>
      <c r="D12" s="9">
        <v>60</v>
      </c>
      <c r="E12" s="9">
        <v>0.45</v>
      </c>
      <c r="F12" s="9">
        <v>3.65</v>
      </c>
      <c r="G12" s="9">
        <v>1.42</v>
      </c>
      <c r="H12" s="9">
        <v>40.380000000000003</v>
      </c>
      <c r="I12" s="13"/>
    </row>
    <row r="13" spans="2:9">
      <c r="B13" s="57"/>
      <c r="C13" s="40" t="s">
        <v>155</v>
      </c>
      <c r="D13" s="9">
        <v>200</v>
      </c>
      <c r="E13" s="9">
        <v>2.82</v>
      </c>
      <c r="F13" s="9">
        <v>4.62</v>
      </c>
      <c r="G13" s="9">
        <v>8.83</v>
      </c>
      <c r="H13" s="9">
        <v>93.69</v>
      </c>
      <c r="I13" s="9" t="s">
        <v>23</v>
      </c>
    </row>
    <row r="14" spans="2:9">
      <c r="B14" s="57"/>
      <c r="C14" s="40" t="s">
        <v>44</v>
      </c>
      <c r="D14" s="9">
        <v>150</v>
      </c>
      <c r="E14" s="9">
        <v>4.2</v>
      </c>
      <c r="F14" s="9">
        <v>3.07</v>
      </c>
      <c r="G14" s="9">
        <v>17.399999999999999</v>
      </c>
      <c r="H14" s="9">
        <v>110.67</v>
      </c>
      <c r="I14" s="9">
        <v>125</v>
      </c>
    </row>
    <row r="15" spans="2:9" ht="25.5">
      <c r="B15" s="57"/>
      <c r="C15" s="43" t="s">
        <v>158</v>
      </c>
      <c r="D15" s="9">
        <v>80</v>
      </c>
      <c r="E15" s="9">
        <v>16.75</v>
      </c>
      <c r="F15" s="9">
        <v>15.64</v>
      </c>
      <c r="G15" s="9">
        <v>1.6</v>
      </c>
      <c r="H15" s="9">
        <v>214.12</v>
      </c>
      <c r="I15" s="9">
        <v>377</v>
      </c>
    </row>
    <row r="16" spans="2:9">
      <c r="B16" s="57"/>
      <c r="C16" s="40" t="s">
        <v>63</v>
      </c>
      <c r="D16" s="9">
        <v>50</v>
      </c>
      <c r="E16" s="9">
        <v>2.34</v>
      </c>
      <c r="F16" s="9">
        <v>0.54</v>
      </c>
      <c r="G16" s="9">
        <v>19.93</v>
      </c>
      <c r="H16" s="9">
        <v>96</v>
      </c>
      <c r="I16" s="9">
        <v>1</v>
      </c>
    </row>
    <row r="17" spans="2:9" ht="25.5">
      <c r="B17" s="58"/>
      <c r="C17" s="23" t="s">
        <v>161</v>
      </c>
      <c r="D17" s="9">
        <v>200</v>
      </c>
      <c r="E17" s="9">
        <v>0.44</v>
      </c>
      <c r="F17" s="9">
        <v>0.17</v>
      </c>
      <c r="G17" s="9">
        <v>29.19</v>
      </c>
      <c r="H17" s="9">
        <v>120.06</v>
      </c>
      <c r="I17" s="9">
        <v>307</v>
      </c>
    </row>
    <row r="18" spans="2:9">
      <c r="B18" s="44" t="s">
        <v>121</v>
      </c>
      <c r="C18" s="45"/>
      <c r="D18" s="13">
        <v>740</v>
      </c>
      <c r="E18" s="13">
        <f>SUM(E13:E17)</f>
        <v>26.55</v>
      </c>
      <c r="F18" s="13">
        <f>SUM(F13:F17)</f>
        <v>24.04</v>
      </c>
      <c r="G18" s="13">
        <f>SUM(G13:G17)</f>
        <v>76.95</v>
      </c>
      <c r="H18" s="13">
        <f>SUM(H13:H17)</f>
        <v>634.54</v>
      </c>
      <c r="I18" s="13"/>
    </row>
    <row r="19" spans="2:9">
      <c r="B19" s="56" t="s">
        <v>10</v>
      </c>
      <c r="C19" s="10" t="s">
        <v>72</v>
      </c>
      <c r="D19" s="9" t="s">
        <v>162</v>
      </c>
      <c r="E19" s="9">
        <v>6.24</v>
      </c>
      <c r="F19" s="9">
        <v>8.1</v>
      </c>
      <c r="G19" s="9">
        <v>34.31</v>
      </c>
      <c r="H19" s="9">
        <v>234</v>
      </c>
      <c r="I19" s="9">
        <v>265</v>
      </c>
    </row>
    <row r="20" spans="2:9" ht="25.5">
      <c r="B20" s="58"/>
      <c r="C20" s="10" t="s">
        <v>73</v>
      </c>
      <c r="D20" s="9">
        <v>200</v>
      </c>
      <c r="E20" s="9">
        <v>5.32</v>
      </c>
      <c r="F20" s="9">
        <v>6</v>
      </c>
      <c r="G20" s="9">
        <v>13.7</v>
      </c>
      <c r="H20" s="9">
        <v>118.4</v>
      </c>
      <c r="I20" s="9" t="s">
        <v>23</v>
      </c>
    </row>
    <row r="21" spans="2:9" ht="15" customHeight="1">
      <c r="B21" s="44" t="s">
        <v>96</v>
      </c>
      <c r="C21" s="45"/>
      <c r="D21" s="13">
        <v>280</v>
      </c>
      <c r="E21" s="13">
        <f>SUM(E19:E20)</f>
        <v>11.56</v>
      </c>
      <c r="F21" s="13">
        <f>SUM(F19:F20)</f>
        <v>14.1</v>
      </c>
      <c r="G21" s="13">
        <f>SUM(G19:G20)</f>
        <v>48.010000000000005</v>
      </c>
      <c r="H21" s="13">
        <f>SUM(H19:H20)</f>
        <v>352.4</v>
      </c>
      <c r="I21" s="13"/>
    </row>
    <row r="22" spans="2:9" ht="25.5">
      <c r="B22" s="56" t="s">
        <v>11</v>
      </c>
      <c r="C22" s="10" t="s">
        <v>74</v>
      </c>
      <c r="D22" s="9" t="s">
        <v>168</v>
      </c>
      <c r="E22" s="9">
        <v>13.452</v>
      </c>
      <c r="F22" s="9">
        <v>15</v>
      </c>
      <c r="G22" s="9">
        <v>52.12</v>
      </c>
      <c r="H22" s="9">
        <v>401</v>
      </c>
      <c r="I22" s="9" t="s">
        <v>23</v>
      </c>
    </row>
    <row r="23" spans="2:9">
      <c r="B23" s="58"/>
      <c r="C23" s="7" t="s">
        <v>53</v>
      </c>
      <c r="D23" s="9">
        <v>200</v>
      </c>
      <c r="E23" s="9">
        <v>0</v>
      </c>
      <c r="F23" s="9">
        <v>0</v>
      </c>
      <c r="G23" s="9">
        <v>11.98</v>
      </c>
      <c r="H23" s="9">
        <v>43</v>
      </c>
      <c r="I23" s="9" t="s">
        <v>23</v>
      </c>
    </row>
    <row r="24" spans="2:9">
      <c r="B24" s="44" t="s">
        <v>97</v>
      </c>
      <c r="C24" s="45"/>
      <c r="D24" s="13">
        <v>400</v>
      </c>
      <c r="E24" s="13">
        <f>SUM(E22:E23)</f>
        <v>13.452</v>
      </c>
      <c r="F24" s="13">
        <f>SUM(F22:F23)</f>
        <v>15</v>
      </c>
      <c r="G24" s="13">
        <f>SUM(G22:G23)</f>
        <v>64.099999999999994</v>
      </c>
      <c r="H24" s="13">
        <f>SUM(H22:H23)</f>
        <v>444</v>
      </c>
      <c r="I24" s="13"/>
    </row>
    <row r="25" spans="2:9" ht="15" customHeight="1">
      <c r="B25" s="44" t="s">
        <v>12</v>
      </c>
      <c r="C25" s="45"/>
      <c r="D25" s="13">
        <v>2065</v>
      </c>
      <c r="E25" s="13">
        <f>SUM(E24,E21,E18,E11,E9)</f>
        <v>67.55</v>
      </c>
      <c r="F25" s="13">
        <f>SUM(F24,F21,F18,F11,F9)</f>
        <v>74.16</v>
      </c>
      <c r="G25" s="13">
        <f>SUM(G24,G21,G18,G11,G9)</f>
        <v>268.20000000000005</v>
      </c>
      <c r="H25" s="13">
        <f>SUM(H24,H21,H18,H11,H9)</f>
        <v>2002.105</v>
      </c>
      <c r="I25" s="13"/>
    </row>
    <row r="26" spans="2:9">
      <c r="B26" s="25"/>
      <c r="C26" s="25"/>
      <c r="D26" s="25"/>
      <c r="E26" s="25"/>
      <c r="F26" s="25"/>
      <c r="G26" s="25"/>
      <c r="H26" s="25"/>
      <c r="I26" s="25"/>
    </row>
    <row r="27" spans="2:9">
      <c r="B27" s="25"/>
      <c r="C27" s="25"/>
      <c r="D27" s="25"/>
      <c r="E27" s="25"/>
      <c r="F27" s="25"/>
      <c r="G27" s="25"/>
      <c r="H27" s="25"/>
      <c r="I27" s="25"/>
    </row>
    <row r="28" spans="2:9">
      <c r="B28" s="25"/>
      <c r="C28" s="25"/>
      <c r="D28" s="25"/>
      <c r="E28" s="25"/>
      <c r="F28" s="25"/>
      <c r="G28" s="25"/>
      <c r="H28" s="25"/>
      <c r="I28" s="25"/>
    </row>
    <row r="29" spans="2:9">
      <c r="B29" s="25"/>
      <c r="C29" s="25"/>
      <c r="D29" s="25"/>
      <c r="E29" s="25"/>
      <c r="F29" s="25"/>
      <c r="G29" s="25"/>
      <c r="H29" s="25"/>
      <c r="I29" s="25"/>
    </row>
    <row r="30" spans="2:9">
      <c r="B30" s="25"/>
      <c r="C30" s="25"/>
      <c r="D30" s="25"/>
      <c r="E30" s="25"/>
      <c r="F30" s="25"/>
      <c r="G30" s="25"/>
      <c r="H30" s="25"/>
      <c r="I30" s="25"/>
    </row>
    <row r="31" spans="2:9">
      <c r="B31" s="25"/>
      <c r="C31" s="25"/>
      <c r="D31" s="25"/>
      <c r="E31" s="25"/>
      <c r="F31" s="25"/>
      <c r="G31" s="25"/>
      <c r="H31" s="25"/>
      <c r="I31" s="25"/>
    </row>
    <row r="32" spans="2:9">
      <c r="B32" s="25"/>
      <c r="C32" s="25"/>
      <c r="D32" s="25"/>
      <c r="E32" s="25"/>
      <c r="F32" s="25"/>
      <c r="G32" s="25"/>
      <c r="H32" s="37" t="s">
        <v>163</v>
      </c>
      <c r="I32" s="25"/>
    </row>
    <row r="33" spans="2:9">
      <c r="B33" s="48" t="s">
        <v>21</v>
      </c>
      <c r="C33" s="49"/>
      <c r="D33" s="49"/>
      <c r="E33" s="49"/>
      <c r="F33" s="49"/>
      <c r="G33" s="49"/>
      <c r="H33" s="49"/>
      <c r="I33" s="50"/>
    </row>
    <row r="34" spans="2:9" ht="15" customHeight="1">
      <c r="B34" s="66" t="s">
        <v>7</v>
      </c>
      <c r="C34" s="66" t="s">
        <v>0</v>
      </c>
      <c r="D34" s="68" t="s">
        <v>86</v>
      </c>
      <c r="E34" s="62" t="s">
        <v>1</v>
      </c>
      <c r="F34" s="63"/>
      <c r="G34" s="64"/>
      <c r="H34" s="68" t="s">
        <v>2</v>
      </c>
      <c r="I34" s="68" t="s">
        <v>3</v>
      </c>
    </row>
    <row r="35" spans="2:9">
      <c r="B35" s="67"/>
      <c r="C35" s="67"/>
      <c r="D35" s="69"/>
      <c r="E35" s="6" t="s">
        <v>4</v>
      </c>
      <c r="F35" s="6" t="s">
        <v>5</v>
      </c>
      <c r="G35" s="6" t="s">
        <v>6</v>
      </c>
      <c r="H35" s="69"/>
      <c r="I35" s="69"/>
    </row>
    <row r="36" spans="2:9">
      <c r="B36" s="62" t="s">
        <v>102</v>
      </c>
      <c r="C36" s="63"/>
      <c r="D36" s="63"/>
      <c r="E36" s="63"/>
      <c r="F36" s="63"/>
      <c r="G36" s="63"/>
      <c r="H36" s="63"/>
      <c r="I36" s="64"/>
    </row>
    <row r="37" spans="2:9">
      <c r="B37" s="56" t="s">
        <v>8</v>
      </c>
      <c r="C37" s="10" t="s">
        <v>71</v>
      </c>
      <c r="D37" s="8">
        <v>200</v>
      </c>
      <c r="E37" s="8">
        <v>6.64</v>
      </c>
      <c r="F37" s="8">
        <v>7.59</v>
      </c>
      <c r="G37" s="8">
        <v>28.13</v>
      </c>
      <c r="H37" s="8">
        <v>204</v>
      </c>
      <c r="I37" s="9">
        <v>99</v>
      </c>
    </row>
    <row r="38" spans="2:9">
      <c r="B38" s="57"/>
      <c r="C38" s="10" t="s">
        <v>146</v>
      </c>
      <c r="D38" s="9">
        <v>51</v>
      </c>
      <c r="E38" s="9">
        <v>2.2999999999999998</v>
      </c>
      <c r="F38" s="9">
        <v>4.3600000000000003</v>
      </c>
      <c r="G38" s="9">
        <v>14.62</v>
      </c>
      <c r="H38" s="9">
        <v>108</v>
      </c>
      <c r="I38" s="9" t="s">
        <v>23</v>
      </c>
    </row>
    <row r="39" spans="2:9">
      <c r="B39" s="58"/>
      <c r="C39" s="7" t="s">
        <v>35</v>
      </c>
      <c r="D39" s="9">
        <v>200</v>
      </c>
      <c r="E39" s="9">
        <v>3.95</v>
      </c>
      <c r="F39" s="9">
        <v>3.37</v>
      </c>
      <c r="G39" s="9">
        <v>13.86</v>
      </c>
      <c r="H39" s="9">
        <v>110.02</v>
      </c>
      <c r="I39" s="9" t="s">
        <v>23</v>
      </c>
    </row>
    <row r="40" spans="2:9">
      <c r="B40" s="44" t="s">
        <v>122</v>
      </c>
      <c r="C40" s="45"/>
      <c r="D40" s="13">
        <v>451</v>
      </c>
      <c r="E40" s="13">
        <f>SUM(E37:E39)</f>
        <v>12.89</v>
      </c>
      <c r="F40" s="13">
        <f t="shared" ref="F40:H40" si="0">SUM(F37:F39)</f>
        <v>15.32</v>
      </c>
      <c r="G40" s="13">
        <f t="shared" si="0"/>
        <v>56.61</v>
      </c>
      <c r="H40" s="13">
        <f t="shared" si="0"/>
        <v>422.02</v>
      </c>
      <c r="I40" s="13"/>
    </row>
    <row r="41" spans="2:9">
      <c r="B41" s="14" t="s">
        <v>91</v>
      </c>
      <c r="C41" s="7" t="s">
        <v>141</v>
      </c>
      <c r="D41" s="9">
        <v>100</v>
      </c>
      <c r="E41" s="9">
        <v>2.7</v>
      </c>
      <c r="F41" s="9">
        <v>3</v>
      </c>
      <c r="G41" s="9">
        <v>13.05</v>
      </c>
      <c r="H41" s="9">
        <v>89</v>
      </c>
      <c r="I41" s="9" t="s">
        <v>23</v>
      </c>
    </row>
    <row r="42" spans="2:9">
      <c r="B42" s="44" t="s">
        <v>123</v>
      </c>
      <c r="C42" s="45"/>
      <c r="D42" s="13">
        <v>100</v>
      </c>
      <c r="E42" s="13">
        <f>SUM(E41)</f>
        <v>2.7</v>
      </c>
      <c r="F42" s="13">
        <f t="shared" ref="F42:H42" si="1">SUM(F41)</f>
        <v>3</v>
      </c>
      <c r="G42" s="13">
        <f t="shared" si="1"/>
        <v>13.05</v>
      </c>
      <c r="H42" s="13">
        <f t="shared" si="1"/>
        <v>89</v>
      </c>
      <c r="I42" s="13"/>
    </row>
    <row r="43" spans="2:9">
      <c r="B43" s="56" t="s">
        <v>9</v>
      </c>
      <c r="C43" s="10" t="s">
        <v>164</v>
      </c>
      <c r="D43" s="9">
        <v>200</v>
      </c>
      <c r="E43" s="9">
        <v>2.2000000000000002</v>
      </c>
      <c r="F43" s="9">
        <v>20.32</v>
      </c>
      <c r="G43" s="9">
        <v>3.64</v>
      </c>
      <c r="H43" s="9">
        <v>296</v>
      </c>
      <c r="I43" s="9">
        <v>19</v>
      </c>
    </row>
    <row r="44" spans="2:9">
      <c r="B44" s="57"/>
      <c r="C44" s="7" t="s">
        <v>75</v>
      </c>
      <c r="D44" s="9">
        <v>150</v>
      </c>
      <c r="E44" s="9"/>
      <c r="F44" s="9"/>
      <c r="G44" s="9"/>
      <c r="H44" s="9"/>
      <c r="I44" s="9" t="s">
        <v>23</v>
      </c>
    </row>
    <row r="45" spans="2:9">
      <c r="B45" s="57"/>
      <c r="C45" s="7" t="s">
        <v>165</v>
      </c>
      <c r="D45" s="9">
        <v>30</v>
      </c>
      <c r="E45" s="9"/>
      <c r="F45" s="9"/>
      <c r="G45" s="9"/>
      <c r="H45" s="9"/>
      <c r="I45" s="9"/>
    </row>
    <row r="46" spans="2:9">
      <c r="B46" s="57"/>
      <c r="C46" s="7" t="s">
        <v>167</v>
      </c>
      <c r="D46" s="9">
        <v>60</v>
      </c>
      <c r="E46" s="9">
        <v>0.48</v>
      </c>
      <c r="F46" s="9">
        <v>0.06</v>
      </c>
      <c r="G46" s="9">
        <v>1.5</v>
      </c>
      <c r="H46" s="9">
        <v>8.4</v>
      </c>
      <c r="I46" s="9">
        <v>70</v>
      </c>
    </row>
    <row r="47" spans="2:9">
      <c r="B47" s="57"/>
      <c r="C47" s="7" t="s">
        <v>63</v>
      </c>
      <c r="D47" s="9">
        <v>50</v>
      </c>
      <c r="E47" s="9">
        <v>2.34</v>
      </c>
      <c r="F47" s="9">
        <v>0.54</v>
      </c>
      <c r="G47" s="9">
        <v>19.93</v>
      </c>
      <c r="H47" s="9">
        <v>96</v>
      </c>
      <c r="I47" s="9">
        <v>1</v>
      </c>
    </row>
    <row r="48" spans="2:9">
      <c r="B48" s="58"/>
      <c r="C48" s="7" t="s">
        <v>46</v>
      </c>
      <c r="D48" s="42">
        <v>200</v>
      </c>
      <c r="E48" s="9">
        <v>0.48</v>
      </c>
      <c r="F48" s="9">
        <v>0</v>
      </c>
      <c r="G48" s="9">
        <v>23.8</v>
      </c>
      <c r="H48" s="9">
        <v>90</v>
      </c>
      <c r="I48" s="9" t="s">
        <v>23</v>
      </c>
    </row>
    <row r="49" spans="2:9">
      <c r="B49" s="44" t="s">
        <v>121</v>
      </c>
      <c r="C49" s="45"/>
      <c r="D49" s="13">
        <v>690</v>
      </c>
      <c r="E49" s="13">
        <f>SUM(E43:E48)</f>
        <v>5.5</v>
      </c>
      <c r="F49" s="13">
        <f t="shared" ref="F49:H49" si="2">SUM(F43:F48)</f>
        <v>20.919999999999998</v>
      </c>
      <c r="G49" s="13">
        <f t="shared" si="2"/>
        <v>48.870000000000005</v>
      </c>
      <c r="H49" s="13">
        <f t="shared" si="2"/>
        <v>490.4</v>
      </c>
      <c r="I49" s="13"/>
    </row>
    <row r="50" spans="2:9">
      <c r="B50" s="56" t="s">
        <v>10</v>
      </c>
      <c r="C50" s="7" t="s">
        <v>54</v>
      </c>
      <c r="D50" s="9">
        <v>70</v>
      </c>
      <c r="E50" s="9">
        <v>0.08</v>
      </c>
      <c r="F50" s="9">
        <v>0</v>
      </c>
      <c r="G50" s="9">
        <v>12.4</v>
      </c>
      <c r="H50" s="9">
        <v>61.6</v>
      </c>
      <c r="I50" s="9" t="s">
        <v>23</v>
      </c>
    </row>
    <row r="51" spans="2:9">
      <c r="B51" s="57"/>
      <c r="C51" s="7" t="s">
        <v>41</v>
      </c>
      <c r="D51" s="9">
        <v>20</v>
      </c>
      <c r="E51" s="9"/>
      <c r="F51" s="9"/>
      <c r="G51" s="9"/>
      <c r="H51" s="9"/>
      <c r="I51" s="9" t="s">
        <v>23</v>
      </c>
    </row>
    <row r="52" spans="2:9">
      <c r="B52" s="58"/>
      <c r="C52" s="7" t="s">
        <v>24</v>
      </c>
      <c r="D52" s="9">
        <v>200</v>
      </c>
      <c r="E52" s="9">
        <v>5.8</v>
      </c>
      <c r="F52" s="9">
        <v>5</v>
      </c>
      <c r="G52" s="9">
        <v>9.6</v>
      </c>
      <c r="H52" s="9">
        <v>108</v>
      </c>
      <c r="I52" s="9" t="s">
        <v>23</v>
      </c>
    </row>
    <row r="53" spans="2:9">
      <c r="B53" s="44" t="s">
        <v>96</v>
      </c>
      <c r="C53" s="45"/>
      <c r="D53" s="13">
        <v>290</v>
      </c>
      <c r="E53" s="13">
        <f>SUM(E50:E52)</f>
        <v>5.88</v>
      </c>
      <c r="F53" s="13">
        <f t="shared" ref="F53:H53" si="3">SUM(F50:F52)</f>
        <v>5</v>
      </c>
      <c r="G53" s="13">
        <f t="shared" si="3"/>
        <v>22</v>
      </c>
      <c r="H53" s="13">
        <f t="shared" si="3"/>
        <v>169.6</v>
      </c>
      <c r="I53" s="13"/>
    </row>
    <row r="54" spans="2:9" ht="25.5">
      <c r="B54" s="56" t="s">
        <v>11</v>
      </c>
      <c r="C54" s="39" t="s">
        <v>77</v>
      </c>
      <c r="D54" s="9">
        <v>150</v>
      </c>
      <c r="E54" s="9">
        <v>9.7799999999999994</v>
      </c>
      <c r="F54" s="9">
        <v>11.66</v>
      </c>
      <c r="G54" s="9">
        <v>16.41</v>
      </c>
      <c r="H54" s="9">
        <v>210</v>
      </c>
      <c r="I54" s="9">
        <v>284</v>
      </c>
    </row>
    <row r="55" spans="2:9">
      <c r="B55" s="57"/>
      <c r="C55" s="7" t="s">
        <v>166</v>
      </c>
      <c r="D55" s="9">
        <v>60</v>
      </c>
      <c r="E55" s="9">
        <v>1.3680000000000001</v>
      </c>
      <c r="F55" s="9">
        <v>3.5230000000000001</v>
      </c>
      <c r="G55" s="9">
        <v>1.669</v>
      </c>
      <c r="H55" s="9">
        <v>34.680999999999997</v>
      </c>
      <c r="I55" s="9" t="s">
        <v>23</v>
      </c>
    </row>
    <row r="56" spans="2:9">
      <c r="B56" s="57"/>
      <c r="C56" s="7" t="s">
        <v>80</v>
      </c>
      <c r="D56" s="9">
        <v>45</v>
      </c>
      <c r="E56" s="9">
        <v>2.34</v>
      </c>
      <c r="F56" s="9">
        <v>0.54</v>
      </c>
      <c r="G56" s="9">
        <v>19.93</v>
      </c>
      <c r="H56" s="9">
        <v>96</v>
      </c>
      <c r="I56" s="9">
        <v>1</v>
      </c>
    </row>
    <row r="57" spans="2:9">
      <c r="B57" s="58"/>
      <c r="C57" s="7" t="s">
        <v>101</v>
      </c>
      <c r="D57" s="9">
        <v>200</v>
      </c>
      <c r="E57" s="9">
        <v>4.8000000000000001E-2</v>
      </c>
      <c r="F57" s="9">
        <v>0</v>
      </c>
      <c r="G57" s="9">
        <v>13.13</v>
      </c>
      <c r="H57" s="9">
        <v>49</v>
      </c>
      <c r="I57" s="9" t="s">
        <v>23</v>
      </c>
    </row>
    <row r="58" spans="2:9">
      <c r="B58" s="44" t="s">
        <v>97</v>
      </c>
      <c r="C58" s="45"/>
      <c r="D58" s="13">
        <v>455</v>
      </c>
      <c r="E58" s="13">
        <f>SUM(E54:E57)</f>
        <v>13.536</v>
      </c>
      <c r="F58" s="13">
        <f t="shared" ref="F58:H58" si="4">SUM(F54:F57)</f>
        <v>15.722999999999999</v>
      </c>
      <c r="G58" s="13">
        <f t="shared" si="4"/>
        <v>51.139000000000003</v>
      </c>
      <c r="H58" s="13">
        <f t="shared" si="4"/>
        <v>389.68099999999998</v>
      </c>
      <c r="I58" s="13"/>
    </row>
    <row r="59" spans="2:9">
      <c r="B59" s="44" t="s">
        <v>12</v>
      </c>
      <c r="C59" s="45"/>
      <c r="D59" s="13">
        <v>1986</v>
      </c>
      <c r="E59" s="13">
        <f>SUM(E58,E53,E49,E42,E40)</f>
        <v>40.506</v>
      </c>
      <c r="F59" s="13">
        <f>SUM(F58,F53,F49,F42,F40)</f>
        <v>59.963000000000001</v>
      </c>
      <c r="G59" s="13">
        <f>SUM(G58,G53,G49,G42,G40)</f>
        <v>191.66900000000004</v>
      </c>
      <c r="H59" s="13">
        <f>SUM(H58,H53,H49,H42,H40)</f>
        <v>1560.701</v>
      </c>
      <c r="I59" s="13"/>
    </row>
  </sheetData>
  <mergeCells count="36">
    <mergeCell ref="B18:C18"/>
    <mergeCell ref="B21:C21"/>
    <mergeCell ref="B5:I5"/>
    <mergeCell ref="B12:B17"/>
    <mergeCell ref="B6:B8"/>
    <mergeCell ref="B9:C9"/>
    <mergeCell ref="B11:C11"/>
    <mergeCell ref="B2:I2"/>
    <mergeCell ref="B3:B4"/>
    <mergeCell ref="C3:C4"/>
    <mergeCell ref="D3:D4"/>
    <mergeCell ref="E3:G3"/>
    <mergeCell ref="H3:H4"/>
    <mergeCell ref="I3:I4"/>
    <mergeCell ref="B59:C59"/>
    <mergeCell ref="B33:I33"/>
    <mergeCell ref="B34:B35"/>
    <mergeCell ref="C34:C35"/>
    <mergeCell ref="D34:D35"/>
    <mergeCell ref="E34:G34"/>
    <mergeCell ref="H34:H35"/>
    <mergeCell ref="I34:I35"/>
    <mergeCell ref="B40:C40"/>
    <mergeCell ref="B42:C42"/>
    <mergeCell ref="B49:C49"/>
    <mergeCell ref="B53:C53"/>
    <mergeCell ref="B58:C58"/>
    <mergeCell ref="B36:I36"/>
    <mergeCell ref="B37:B39"/>
    <mergeCell ref="B43:B48"/>
    <mergeCell ref="B25:C25"/>
    <mergeCell ref="B22:B23"/>
    <mergeCell ref="B19:B20"/>
    <mergeCell ref="B50:B52"/>
    <mergeCell ref="B54:B57"/>
    <mergeCell ref="B24:C24"/>
  </mergeCells>
  <printOptions horizontalCentered="1" verticalCentered="1"/>
  <pageMargins left="0.51181102362204722" right="0.39370078740157483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Лист5!</vt:lpstr>
      <vt:lpstr>Лист1!Область_печати</vt:lpstr>
      <vt:lpstr>Лист2!Область_печати</vt:lpstr>
      <vt:lpstr>Лист3!Область_печати</vt:lpstr>
      <vt:lpstr>Лист4!Область_печати</vt:lpstr>
      <vt:lpstr>'Лист5!'!Область_печати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Дет.сад</dc:creator>
  <cp:lastModifiedBy>User-PC</cp:lastModifiedBy>
  <cp:lastPrinted>2022-04-01T05:44:35Z</cp:lastPrinted>
  <dcterms:created xsi:type="dcterms:W3CDTF">2019-10-30T03:12:17Z</dcterms:created>
  <dcterms:modified xsi:type="dcterms:W3CDTF">2022-04-01T05:45:26Z</dcterms:modified>
</cp:coreProperties>
</file>